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9C11BAE3-2345-4F46-964A-F99AD64EEC60}" xr6:coauthVersionLast="47" xr6:coauthVersionMax="47" xr10:uidLastSave="{00000000-0000-0000-0000-000000000000}"/>
  <bookViews>
    <workbookView xWindow="-110" yWindow="-110" windowWidth="19420" windowHeight="10420" xr2:uid="{00000000-000D-0000-FFFF-FFFF00000000}"/>
  </bookViews>
  <sheets>
    <sheet name="Notes" sheetId="2" r:id="rId1"/>
    <sheet name="Factors - Construction" sheetId="7" r:id="rId2"/>
    <sheet name="Factors - Structures" sheetId="8" r:id="rId3"/>
    <sheet name="Factors - Network Outcomes" sheetId="9" r:id="rId4"/>
    <sheet name="Forecast index values" sheetId="10" r:id="rId5"/>
  </sheets>
  <definedNames>
    <definedName name="OLE_LINK3" localSheetId="0">Notes!#REF!</definedName>
    <definedName name="_xlnm.Print_Area" localSheetId="1">'Factors - Construction'!$A$1:$H$26</definedName>
    <definedName name="_xlnm.Print_Area" localSheetId="3">'Factors - Network Outcomes'!$A$1:$H$26</definedName>
    <definedName name="_xlnm.Print_Area" localSheetId="2">'Factors - Structures'!$A$1:$H$26</definedName>
    <definedName name="_xlnm.Print_Area" localSheetId="4">'Forecast index values'!$A$1:$G$69</definedName>
    <definedName name="_xlnm.Print_Area" localSheetId="0">Notes!$A$1:$A$34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10" l="1"/>
  <c r="F70" i="10"/>
  <c r="G70" i="10"/>
  <c r="E71" i="10"/>
  <c r="F71" i="10"/>
  <c r="G71" i="10"/>
  <c r="E72" i="10"/>
  <c r="F72" i="10"/>
  <c r="G72" i="10"/>
  <c r="E73" i="10"/>
  <c r="F73" i="10"/>
  <c r="G73" i="10"/>
  <c r="E53" i="10" l="1"/>
  <c r="F53" i="10"/>
  <c r="G53" i="10"/>
  <c r="E54" i="10"/>
  <c r="F54" i="10"/>
  <c r="G54" i="10"/>
  <c r="E55" i="10"/>
  <c r="F55" i="10"/>
  <c r="G55" i="10"/>
  <c r="E56" i="10"/>
  <c r="F56" i="10"/>
  <c r="G56" i="10"/>
  <c r="E57" i="10"/>
  <c r="F57" i="10"/>
  <c r="G57" i="10"/>
  <c r="E58" i="10"/>
  <c r="F58" i="10"/>
  <c r="G58" i="10"/>
  <c r="E59" i="10"/>
  <c r="F59" i="10"/>
  <c r="G59" i="10"/>
  <c r="E60" i="10"/>
  <c r="F60" i="10"/>
  <c r="G60" i="10"/>
  <c r="E61" i="10"/>
  <c r="F61" i="10"/>
  <c r="G61" i="10"/>
  <c r="E62" i="10"/>
  <c r="F62" i="10"/>
  <c r="G62" i="10"/>
  <c r="E63" i="10"/>
  <c r="F63" i="10"/>
  <c r="G63" i="10"/>
  <c r="E64" i="10"/>
  <c r="F64" i="10"/>
  <c r="G64" i="10"/>
  <c r="E65" i="10"/>
  <c r="F65" i="10"/>
  <c r="G65" i="10"/>
  <c r="E66" i="10"/>
  <c r="F66" i="10"/>
  <c r="G66" i="10"/>
  <c r="E67" i="10"/>
  <c r="F67" i="10"/>
  <c r="G67" i="10"/>
  <c r="E68" i="10"/>
  <c r="F68" i="10"/>
  <c r="G68" i="10"/>
  <c r="E69" i="10"/>
  <c r="F69" i="10"/>
  <c r="G69" i="10"/>
  <c r="E12" i="10"/>
  <c r="F12" i="10"/>
  <c r="G12" i="10"/>
  <c r="E13" i="10"/>
  <c r="F13" i="10"/>
  <c r="G13" i="10"/>
  <c r="E14" i="10"/>
  <c r="F14" i="10"/>
  <c r="G14" i="10"/>
  <c r="E15" i="10"/>
  <c r="F15" i="10"/>
  <c r="G15" i="10"/>
  <c r="E16" i="10"/>
  <c r="F16" i="10"/>
  <c r="G16" i="10"/>
  <c r="E17" i="10"/>
  <c r="F17" i="10"/>
  <c r="G17" i="10"/>
  <c r="E18" i="10"/>
  <c r="F18" i="10"/>
  <c r="G18" i="10"/>
  <c r="E19" i="10"/>
  <c r="F19" i="10"/>
  <c r="G19" i="10"/>
  <c r="E20" i="10"/>
  <c r="F20" i="10"/>
  <c r="G20" i="10"/>
  <c r="E21" i="10"/>
  <c r="F21" i="10"/>
  <c r="G21" i="10"/>
  <c r="E22" i="10"/>
  <c r="F22" i="10"/>
  <c r="G22" i="10"/>
  <c r="E23" i="10"/>
  <c r="F23" i="10"/>
  <c r="G23" i="10"/>
  <c r="E24" i="10"/>
  <c r="F24" i="10"/>
  <c r="G24" i="10"/>
  <c r="E25" i="10"/>
  <c r="F25" i="10"/>
  <c r="G25" i="10"/>
  <c r="E26" i="10"/>
  <c r="F26" i="10"/>
  <c r="G26" i="10"/>
  <c r="E27" i="10"/>
  <c r="F27" i="10"/>
  <c r="G27" i="10"/>
  <c r="E28" i="10"/>
  <c r="F28" i="10"/>
  <c r="G28" i="10"/>
  <c r="E29" i="10"/>
  <c r="F29" i="10"/>
  <c r="G29" i="10"/>
  <c r="E30" i="10"/>
  <c r="F30" i="10"/>
  <c r="G30" i="10"/>
  <c r="E31" i="10"/>
  <c r="F31" i="10"/>
  <c r="G31" i="10"/>
  <c r="E32" i="10"/>
  <c r="F32" i="10"/>
  <c r="G32" i="10"/>
  <c r="E33" i="10"/>
  <c r="F33" i="10"/>
  <c r="G33" i="10"/>
  <c r="E34" i="10"/>
  <c r="F34" i="10"/>
  <c r="G34" i="10"/>
  <c r="E35" i="10"/>
  <c r="F35" i="10"/>
  <c r="G35" i="10"/>
  <c r="E36" i="10"/>
  <c r="F36" i="10"/>
  <c r="G36" i="10"/>
  <c r="E37" i="10"/>
  <c r="F37" i="10"/>
  <c r="G37" i="10"/>
  <c r="E38" i="10"/>
  <c r="F38" i="10"/>
  <c r="G38" i="10"/>
  <c r="E39" i="10"/>
  <c r="F39" i="10"/>
  <c r="G39" i="10"/>
  <c r="E40" i="10"/>
  <c r="F40" i="10"/>
  <c r="G40" i="10"/>
  <c r="E41" i="10"/>
  <c r="F41" i="10"/>
  <c r="G41" i="10"/>
  <c r="E42" i="10"/>
  <c r="F42" i="10"/>
  <c r="G42" i="10"/>
  <c r="E43" i="10"/>
  <c r="F43" i="10"/>
  <c r="G43" i="10"/>
  <c r="E44" i="10"/>
  <c r="F44" i="10"/>
  <c r="G44" i="10"/>
  <c r="E45" i="10"/>
  <c r="F45" i="10"/>
  <c r="G45" i="10"/>
  <c r="E46" i="10"/>
  <c r="F46" i="10"/>
  <c r="G46" i="10"/>
  <c r="E47" i="10"/>
  <c r="F47" i="10"/>
  <c r="G47" i="10"/>
  <c r="E48" i="10"/>
  <c r="F48" i="10"/>
  <c r="G48" i="10"/>
  <c r="E49" i="10"/>
  <c r="F49" i="10"/>
  <c r="G49" i="10"/>
  <c r="E50" i="10"/>
  <c r="F50" i="10"/>
  <c r="G50" i="10"/>
  <c r="E51" i="10"/>
  <c r="F51" i="10"/>
  <c r="G51" i="10"/>
  <c r="E52" i="10"/>
  <c r="F52" i="10"/>
  <c r="G52" i="10"/>
  <c r="F11" i="10"/>
  <c r="G11" i="10"/>
  <c r="E11" i="10"/>
</calcChain>
</file>

<file path=xl/sharedStrings.xml><?xml version="1.0" encoding="utf-8"?>
<sst xmlns="http://schemas.openxmlformats.org/spreadsheetml/2006/main" count="309" uniqueCount="138">
  <si>
    <t>Quarter ending</t>
  </si>
  <si>
    <t>Dec'14</t>
  </si>
  <si>
    <t>Mar'15</t>
  </si>
  <si>
    <t>Jun'15</t>
  </si>
  <si>
    <t>Sep'15</t>
  </si>
  <si>
    <t>Dec'15</t>
  </si>
  <si>
    <t>Mar'16</t>
  </si>
  <si>
    <t>Jun'16</t>
  </si>
  <si>
    <t>Sep'16</t>
  </si>
  <si>
    <t>Dec'16</t>
  </si>
  <si>
    <t>Mar'17</t>
  </si>
  <si>
    <t>Jun'17</t>
  </si>
  <si>
    <t>Sep'17</t>
  </si>
  <si>
    <t>Dec'17</t>
  </si>
  <si>
    <t>Mar'18</t>
  </si>
  <si>
    <t>Jun'18</t>
  </si>
  <si>
    <t>Sep'18</t>
  </si>
  <si>
    <t>Dec'18</t>
  </si>
  <si>
    <t>Mar'19</t>
  </si>
  <si>
    <t>Jun'19</t>
  </si>
  <si>
    <t>Sep'19</t>
  </si>
  <si>
    <t>Dec'19</t>
  </si>
  <si>
    <t>Mar'20</t>
  </si>
  <si>
    <t>Jun'20</t>
  </si>
  <si>
    <t>Waka Kotahi Structures index (costs excluding bitumen)</t>
  </si>
  <si>
    <t>Waka Kotahi Construction other than structures index (costs excluding bitumen)</t>
  </si>
  <si>
    <t>Sep'20</t>
  </si>
  <si>
    <t>Dec'20</t>
  </si>
  <si>
    <t>Mar'21</t>
  </si>
  <si>
    <t>Jun'21</t>
  </si>
  <si>
    <t>Sep'21</t>
  </si>
  <si>
    <t>Base Date</t>
  </si>
  <si>
    <t>2023-24</t>
  </si>
  <si>
    <t>2024-25</t>
  </si>
  <si>
    <t>2025-26</t>
  </si>
  <si>
    <t>2026-27</t>
  </si>
  <si>
    <t>2027-28</t>
  </si>
  <si>
    <t>2028-29</t>
  </si>
  <si>
    <t>2029-30</t>
  </si>
  <si>
    <t>Delivery year - year ending 30 June</t>
  </si>
  <si>
    <t>Waka Kotahi NZ Transport Agency indexes - including forecast index values</t>
  </si>
  <si>
    <t>Waka Kotahi Network Outcomes index (costs excluding bitumen)</t>
  </si>
  <si>
    <t>Jun'22</t>
  </si>
  <si>
    <t>Sep'22</t>
  </si>
  <si>
    <t>Jun'23</t>
  </si>
  <si>
    <t>Sep'23</t>
  </si>
  <si>
    <t>Jun'24</t>
  </si>
  <si>
    <t>Sep'24</t>
  </si>
  <si>
    <t>Jun'25</t>
  </si>
  <si>
    <t>Sep'25</t>
  </si>
  <si>
    <t>Jun'26</t>
  </si>
  <si>
    <t>Dec'22</t>
  </si>
  <si>
    <t>Dec'21</t>
  </si>
  <si>
    <t>Mar'22</t>
  </si>
  <si>
    <t>Mar'23</t>
  </si>
  <si>
    <t>Dec'23</t>
  </si>
  <si>
    <t>Mar'24</t>
  </si>
  <si>
    <t>Dec'24</t>
  </si>
  <si>
    <t>Mar'25</t>
  </si>
  <si>
    <t>Dec'25</t>
  </si>
  <si>
    <t>Mar'26</t>
  </si>
  <si>
    <t>Sep'26</t>
  </si>
  <si>
    <t>Dec'26</t>
  </si>
  <si>
    <t>Mar'27</t>
  </si>
  <si>
    <t>Jun'27</t>
  </si>
  <si>
    <t>Sep'27</t>
  </si>
  <si>
    <t>Dec'27</t>
  </si>
  <si>
    <t>Mar'28</t>
  </si>
  <si>
    <t>Jun'28</t>
  </si>
  <si>
    <t>Sep'28</t>
  </si>
  <si>
    <t>Dec'28</t>
  </si>
  <si>
    <t>Mar'29</t>
  </si>
  <si>
    <t>Jun'29</t>
  </si>
  <si>
    <t>Sep'29</t>
  </si>
  <si>
    <t>Dec'29</t>
  </si>
  <si>
    <t>Mar'30</t>
  </si>
  <si>
    <t>Jun'30</t>
  </si>
  <si>
    <r>
      <t xml:space="preserve">Escalation Annual Factors calculated from the </t>
    </r>
    <r>
      <rPr>
        <b/>
        <i/>
        <sz val="14"/>
        <color theme="0"/>
        <rFont val="Lucida Sans"/>
        <family val="2"/>
      </rPr>
      <t>Waka Kotahi Construction other than structures index (costs excluding bitumen</t>
    </r>
    <r>
      <rPr>
        <b/>
        <sz val="14"/>
        <color theme="0"/>
        <rFont val="Lucida Sans"/>
        <family val="2"/>
      </rPr>
      <t>)</t>
    </r>
  </si>
  <si>
    <r>
      <t xml:space="preserve">Escalation Annual Factors calculated from the </t>
    </r>
    <r>
      <rPr>
        <b/>
        <i/>
        <sz val="14"/>
        <color theme="0"/>
        <rFont val="Lucida Sans"/>
        <family val="2"/>
      </rPr>
      <t>Waka Kotahi Structures index (costs excluding bitumen</t>
    </r>
    <r>
      <rPr>
        <b/>
        <sz val="14"/>
        <color theme="0"/>
        <rFont val="Lucida Sans"/>
        <family val="2"/>
      </rPr>
      <t>)</t>
    </r>
  </si>
  <si>
    <r>
      <t xml:space="preserve">Escalation Annual Factors calculated from the </t>
    </r>
    <r>
      <rPr>
        <b/>
        <i/>
        <sz val="14"/>
        <color theme="0"/>
        <rFont val="Lucida Sans"/>
        <family val="2"/>
      </rPr>
      <t>Waka Kotahi Network Outcomes index (costs excluding bitumen</t>
    </r>
    <r>
      <rPr>
        <b/>
        <sz val="14"/>
        <color theme="0"/>
        <rFont val="Lucida Sans"/>
        <family val="2"/>
      </rPr>
      <t>)</t>
    </r>
  </si>
  <si>
    <t>Unshaded index values are as published.</t>
  </si>
  <si>
    <t>Year on year escalation rate - Construction index</t>
  </si>
  <si>
    <t>Year on year escalation rate - Structures index</t>
  </si>
  <si>
    <t>Year on year escalation rate - Network Outcomes index</t>
  </si>
  <si>
    <t xml:space="preserve">Index values shaded yellow are forecast values </t>
  </si>
  <si>
    <t>Index values shaded green have been calculated by assuming that inflation beyond the forecast period will be at the rate of 2% pa.</t>
  </si>
  <si>
    <t>Year 1</t>
  </si>
  <si>
    <t>Year 2</t>
  </si>
  <si>
    <t>Year 3</t>
  </si>
  <si>
    <t>Year 4</t>
  </si>
  <si>
    <t>Year 5</t>
  </si>
  <si>
    <t>Year 6</t>
  </si>
  <si>
    <t>Year 7</t>
  </si>
  <si>
    <t>Year 8</t>
  </si>
  <si>
    <t>Year 9</t>
  </si>
  <si>
    <t>Year 10</t>
  </si>
  <si>
    <t>Year 11</t>
  </si>
  <si>
    <t>Year 12</t>
  </si>
  <si>
    <t>A word of warning</t>
  </si>
  <si>
    <t>Escalation annual factors - calculated from forecast Waka Kotahi NZ Transport Agency cost index values</t>
  </si>
  <si>
    <t xml:space="preserve">The escalation annual factors published in this spreadsheet will be updated quarterly. They are based on forecasts which will change as the economic outlook changes. In managing a programme or a project the allowance that a programme or project manager must make, for future escalation, will change over time as circumstances, including inflation forecasts, change. </t>
  </si>
  <si>
    <t xml:space="preserve">Their use will ensure a consistent approach to the calculation of escalation. They are produced solely for this purpose and should not be relied upon for any other purpose. </t>
  </si>
  <si>
    <t>The escalation annual factors published in this spreadsheet are to be used to estimate the cost of escalation to be included in a project estimate which is being prepared in accordance with the requirements of the Waka Kotahi NZ Transport Agency …</t>
  </si>
  <si>
    <t>Factors - Construction</t>
  </si>
  <si>
    <t>Factors - Structures</t>
  </si>
  <si>
    <t>Factors - Network Outcomes …</t>
  </si>
  <si>
    <t xml:space="preserve">… present factors to be used to calculate Escalation to be included in cost estimates prepared in accordance with the ... </t>
  </si>
  <si>
    <t>SMO14 Appendix D Form 6 …</t>
  </si>
  <si>
    <t>Calculation of Annual Factors</t>
  </si>
  <si>
    <t>Forecast index values sheet</t>
  </si>
  <si>
    <t>Updating the index values and the Annual Factors values</t>
  </si>
  <si>
    <r>
      <t xml:space="preserve">Forecast index values will be updated at least annually which will also lead to changes to the </t>
    </r>
    <r>
      <rPr>
        <i/>
        <sz val="9"/>
        <rFont val="Lucida Sans"/>
        <family val="2"/>
      </rPr>
      <t>Annual Factor</t>
    </r>
    <r>
      <rPr>
        <sz val="9"/>
        <rFont val="Lucida Sans"/>
        <family val="2"/>
      </rPr>
      <t xml:space="preserve"> values. </t>
    </r>
  </si>
  <si>
    <r>
      <t xml:space="preserve">As noted above the data in this spreadsheet will be updated every quarter, approximately eight weeks after the end of a quarter. The forecast index values for the quarter most recently ended will be replaced with actual index values as advised by Stats NZ. This replacing of forecast values with actual index values will lead to changes in the published </t>
    </r>
    <r>
      <rPr>
        <i/>
        <sz val="10"/>
        <rFont val="Arial"/>
        <family val="2"/>
      </rPr>
      <t xml:space="preserve">Annual Factor </t>
    </r>
    <r>
      <rPr>
        <sz val="10"/>
        <rFont val="Arial"/>
        <family val="2"/>
      </rPr>
      <t xml:space="preserve">values. </t>
    </r>
  </si>
  <si>
    <r>
      <t xml:space="preserve">The sheet </t>
    </r>
    <r>
      <rPr>
        <i/>
        <sz val="10"/>
        <rFont val="Arial"/>
        <family val="2"/>
      </rPr>
      <t>Forecast index values</t>
    </r>
    <r>
      <rPr>
        <sz val="10"/>
        <rFont val="Arial"/>
        <family val="2"/>
      </rPr>
      <t xml:space="preserve"> presents index values as published plus forecast index values. </t>
    </r>
  </si>
  <si>
    <t>The following three sheets:</t>
  </si>
  <si>
    <r>
      <t xml:space="preserve">SMO14 defines the </t>
    </r>
    <r>
      <rPr>
        <i/>
        <sz val="10"/>
        <rFont val="Arial"/>
        <family val="2"/>
      </rPr>
      <t xml:space="preserve">Base Date. </t>
    </r>
    <r>
      <rPr>
        <sz val="10"/>
        <rFont val="Arial"/>
        <family val="2"/>
      </rPr>
      <t xml:space="preserve">In an estimate costs are expressed in dollar values effective at the named </t>
    </r>
    <r>
      <rPr>
        <i/>
        <sz val="10"/>
        <rFont val="Arial"/>
        <family val="2"/>
      </rPr>
      <t>Base Date</t>
    </r>
    <r>
      <rPr>
        <sz val="10"/>
        <rFont val="Arial"/>
        <family val="2"/>
      </rPr>
      <t>. Estimators need to ensure that the Base Date is recorded in their estimate documentation.</t>
    </r>
  </si>
  <si>
    <r>
      <t xml:space="preserve">Year 1 is the year (ending 30 June) in which the </t>
    </r>
    <r>
      <rPr>
        <i/>
        <sz val="10"/>
        <rFont val="Arial"/>
        <family val="2"/>
      </rPr>
      <t xml:space="preserve">Base Date </t>
    </r>
    <r>
      <rPr>
        <sz val="10"/>
        <rFont val="Arial"/>
        <family val="2"/>
      </rPr>
      <t>occurs - in this example 2020-21. Construction is therefore planned for Year 3 and Year 4.</t>
    </r>
  </si>
  <si>
    <r>
      <t xml:space="preserve">The </t>
    </r>
    <r>
      <rPr>
        <i/>
        <sz val="10"/>
        <rFont val="Arial"/>
        <family val="2"/>
      </rPr>
      <t xml:space="preserve">Annual Factors presented in </t>
    </r>
    <r>
      <rPr>
        <sz val="10"/>
        <rFont val="Arial"/>
        <family val="2"/>
      </rPr>
      <t xml:space="preserve">the </t>
    </r>
    <r>
      <rPr>
        <i/>
        <sz val="10"/>
        <rFont val="Arial"/>
        <family val="2"/>
      </rPr>
      <t>Factors</t>
    </r>
    <r>
      <rPr>
        <sz val="10"/>
        <rFont val="Arial"/>
        <family val="2"/>
      </rPr>
      <t xml:space="preserve"> tables are calculated as follows:</t>
    </r>
  </si>
  <si>
    <r>
      <t xml:space="preserve">Annual Factor </t>
    </r>
    <r>
      <rPr>
        <sz val="10"/>
        <rFont val="Arial"/>
        <family val="2"/>
      </rPr>
      <t xml:space="preserve">for a given </t>
    </r>
    <r>
      <rPr>
        <i/>
        <sz val="10"/>
        <rFont val="Arial"/>
        <family val="2"/>
      </rPr>
      <t xml:space="preserve">Base Date </t>
    </r>
    <r>
      <rPr>
        <sz val="10"/>
        <rFont val="Arial"/>
        <family val="2"/>
      </rPr>
      <t xml:space="preserve">and a given delivery year = (Average forecast index value for the four quarters in the delivery year) / (Index value for the </t>
    </r>
    <r>
      <rPr>
        <i/>
        <sz val="10"/>
        <rFont val="Arial"/>
        <family val="2"/>
      </rPr>
      <t>Base Date</t>
    </r>
    <r>
      <rPr>
        <sz val="10"/>
        <rFont val="Arial"/>
        <family val="2"/>
      </rPr>
      <t xml:space="preserve"> quarter) - 1</t>
    </r>
  </si>
  <si>
    <t>… Cost estimation manual (SMO14)</t>
  </si>
  <si>
    <t>… Cost estimation manual (SMO14).</t>
  </si>
  <si>
    <t>Escalation annual factor sheets</t>
  </si>
  <si>
    <r>
      <t xml:space="preserve">... on page 94 of the manual, uses Annual factors to calculate escalation - those annual factors are copied from one of the three ‘Factors ...’ sheets in this spreadsheet. The Annual factors have been calculated from the Waka Kotahi forecasts of inflation. 
The sheet, </t>
    </r>
    <r>
      <rPr>
        <i/>
        <sz val="10"/>
        <color theme="1"/>
        <rFont val="Arial"/>
        <family val="2"/>
      </rPr>
      <t>Factors – Construction</t>
    </r>
    <r>
      <rPr>
        <sz val="10"/>
        <color theme="1"/>
        <rFont val="Arial"/>
        <family val="2"/>
      </rPr>
      <t xml:space="preserve"> presents factors that have been calculated from forecast values for the Waka Kotahi Construction other than structures index (costs excluding bitumen), the sheet, </t>
    </r>
    <r>
      <rPr>
        <i/>
        <sz val="10"/>
        <color theme="1"/>
        <rFont val="Arial"/>
        <family val="2"/>
      </rPr>
      <t>Factors – Structures</t>
    </r>
    <r>
      <rPr>
        <sz val="10"/>
        <color theme="1"/>
        <rFont val="Arial"/>
        <family val="2"/>
      </rPr>
      <t xml:space="preserve"> from the Waka Kotahi Structures index (costs excluding bitumen) and the sheet, </t>
    </r>
    <r>
      <rPr>
        <i/>
        <sz val="10"/>
        <color theme="1"/>
        <rFont val="Arial"/>
        <family val="2"/>
      </rPr>
      <t>Factors – Network Outcomes</t>
    </r>
    <r>
      <rPr>
        <sz val="10"/>
        <color theme="1"/>
        <rFont val="Arial"/>
        <family val="2"/>
      </rPr>
      <t xml:space="preserve"> from the Waka Kotahi Network Outcomes index (costs excluding bitumen).</t>
    </r>
  </si>
  <si>
    <t>Using the annual factors to calculate escalation</t>
  </si>
  <si>
    <r>
      <t xml:space="preserve">The following simple example illustrates how the </t>
    </r>
    <r>
      <rPr>
        <i/>
        <sz val="10"/>
        <rFont val="Arial"/>
        <family val="2"/>
      </rPr>
      <t>Annual factors</t>
    </r>
    <r>
      <rPr>
        <sz val="10"/>
        <rFont val="Arial"/>
        <family val="2"/>
      </rPr>
      <t xml:space="preserve"> would be used to calculate escalation for construction works. The cost estimate was prepared in April 2021 - the </t>
    </r>
    <r>
      <rPr>
        <i/>
        <sz val="10"/>
        <rFont val="Arial"/>
        <family val="2"/>
      </rPr>
      <t>Base Date</t>
    </r>
    <r>
      <rPr>
        <sz val="10"/>
        <rFont val="Arial"/>
        <family val="2"/>
      </rPr>
      <t xml:space="preserve"> is therefore Mar-21. The proposed contract will nominate the </t>
    </r>
    <r>
      <rPr>
        <i/>
        <sz val="10"/>
        <rFont val="Arial"/>
        <family val="2"/>
      </rPr>
      <t>Waka Kotahi Construction other than structures index (costs excluding bitumen)</t>
    </r>
    <r>
      <rPr>
        <sz val="10"/>
        <rFont val="Arial"/>
        <family val="2"/>
      </rPr>
      <t xml:space="preserve"> for the purpose of calculating contract price adjustments for cost fluctuation. The total physical works cost is $200k. The work is to be delivered across two years - cashflow is split between the 2022-23 year and the 2023-24 year, with the planned expenditure in the first year of construction being $80k and in the second year $120k. The total escalation is calculated as follows:</t>
    </r>
  </si>
  <si>
    <r>
      <t>Escalation</t>
    </r>
    <r>
      <rPr>
        <sz val="10"/>
        <rFont val="Arial"/>
        <family val="2"/>
      </rPr>
      <t xml:space="preserve"> = 80 X (the Year 3 </t>
    </r>
    <r>
      <rPr>
        <i/>
        <sz val="10"/>
        <rFont val="Arial"/>
        <family val="2"/>
      </rPr>
      <t xml:space="preserve">Annual factor) </t>
    </r>
    <r>
      <rPr>
        <sz val="10"/>
        <rFont val="Arial"/>
        <family val="2"/>
      </rPr>
      <t xml:space="preserve">+ 120 X (Year 4 </t>
    </r>
    <r>
      <rPr>
        <i/>
        <sz val="10"/>
        <rFont val="Arial"/>
        <family val="2"/>
      </rPr>
      <t>Annual factor</t>
    </r>
    <r>
      <rPr>
        <sz val="10"/>
        <rFont val="Arial"/>
        <family val="2"/>
      </rPr>
      <t xml:space="preserve">) </t>
    </r>
  </si>
  <si>
    <r>
      <t xml:space="preserve">The </t>
    </r>
    <r>
      <rPr>
        <i/>
        <sz val="10"/>
        <rFont val="Arial"/>
        <family val="2"/>
      </rPr>
      <t xml:space="preserve">Annual factor </t>
    </r>
    <r>
      <rPr>
        <sz val="10"/>
        <rFont val="Arial"/>
        <family val="2"/>
      </rPr>
      <t xml:space="preserve">values for Year 3 (2022-23) and Year 4 (2023-24) are taken from the sheet </t>
    </r>
    <r>
      <rPr>
        <i/>
        <sz val="10"/>
        <rFont val="Arial"/>
        <family val="2"/>
      </rPr>
      <t>Factors - Construction</t>
    </r>
    <r>
      <rPr>
        <sz val="10"/>
        <rFont val="Arial"/>
        <family val="2"/>
      </rPr>
      <t xml:space="preserve"> from the row for the </t>
    </r>
    <r>
      <rPr>
        <i/>
        <sz val="10"/>
        <rFont val="Arial"/>
        <family val="2"/>
      </rPr>
      <t xml:space="preserve">Base Date </t>
    </r>
    <r>
      <rPr>
        <sz val="10"/>
        <rFont val="Arial"/>
        <family val="2"/>
      </rPr>
      <t>Mar-21.</t>
    </r>
  </si>
  <si>
    <t>Copying annual factors into Appendix D Form 6</t>
  </si>
  <si>
    <r>
      <t xml:space="preserve">Having copied </t>
    </r>
    <r>
      <rPr>
        <i/>
        <sz val="10"/>
        <rFont val="Arial"/>
        <family val="2"/>
      </rPr>
      <t xml:space="preserve">Annual Factor </t>
    </r>
    <r>
      <rPr>
        <sz val="10"/>
        <rFont val="Arial"/>
        <family val="2"/>
      </rPr>
      <t>values into Form 6 as above they will inform the calculation of physical works escalation estimates.</t>
    </r>
  </si>
  <si>
    <r>
      <t>To let Form 6 do the calculations for you it is just a matter of copying the correct row of data from the chosen 'Factors …' sheet into Appendix D Form 6. Having chosen the most appropriate index for the project (</t>
    </r>
    <r>
      <rPr>
        <i/>
        <sz val="10"/>
        <rFont val="Arial"/>
        <family val="2"/>
      </rPr>
      <t xml:space="preserve">Structures, Construction </t>
    </r>
    <r>
      <rPr>
        <sz val="10"/>
        <rFont val="Arial"/>
        <family val="2"/>
      </rPr>
      <t>or</t>
    </r>
    <r>
      <rPr>
        <i/>
        <sz val="10"/>
        <rFont val="Arial"/>
        <family val="2"/>
      </rPr>
      <t xml:space="preserve"> Network Outcomes</t>
    </r>
    <r>
      <rPr>
        <sz val="10"/>
        <rFont val="Arial"/>
        <family val="2"/>
      </rPr>
      <t xml:space="preserve">) go to that 'Factors' sheet and find your 'Base Date' in Column A. The correct series of </t>
    </r>
    <r>
      <rPr>
        <i/>
        <sz val="10"/>
        <rFont val="Arial"/>
        <family val="2"/>
      </rPr>
      <t>Factors</t>
    </r>
    <r>
      <rPr>
        <sz val="10"/>
        <rFont val="Arial"/>
        <family val="2"/>
      </rPr>
      <t xml:space="preserve"> are shown to the right. These </t>
    </r>
    <r>
      <rPr>
        <i/>
        <sz val="10"/>
        <rFont val="Arial"/>
        <family val="2"/>
      </rPr>
      <t>Factors</t>
    </r>
    <r>
      <rPr>
        <sz val="10"/>
        <rFont val="Arial"/>
        <family val="2"/>
      </rPr>
      <t xml:space="preserve"> need to be copied into the beige shaded row headed 'Escalation annual factors ... physical works costs ...' in Form 6. Care is needed to ensure the correct </t>
    </r>
    <r>
      <rPr>
        <i/>
        <sz val="10"/>
        <rFont val="Arial"/>
        <family val="2"/>
      </rPr>
      <t>Factor</t>
    </r>
    <r>
      <rPr>
        <sz val="10"/>
        <rFont val="Arial"/>
        <family val="2"/>
      </rPr>
      <t xml:space="preserve"> is copied into the correct column. Year 1 is the year in which your 'Base Date' occurs - therefore if your Base Date was the Mar'22 quarter, then 2021/22 would be Year 1, 2022/23 Year 2, etc. </t>
    </r>
  </si>
  <si>
    <r>
      <t xml:space="preserve">Fees escalation estimates are based on the </t>
    </r>
    <r>
      <rPr>
        <i/>
        <sz val="10"/>
        <rFont val="Arial"/>
        <family val="2"/>
      </rPr>
      <t xml:space="preserve">Annual Factor </t>
    </r>
    <r>
      <rPr>
        <sz val="10"/>
        <rFont val="Arial"/>
        <family val="2"/>
      </rPr>
      <t>series shown in the row headed  'Escalation annual factors ... fees costs ...' . These factors have been calculated from an inflation rate of 2% pa.</t>
    </r>
  </si>
  <si>
    <t>2030-31</t>
  </si>
  <si>
    <t>Year 13</t>
  </si>
  <si>
    <t>Sep'30</t>
  </si>
  <si>
    <t>Dec'30</t>
  </si>
  <si>
    <t>Mar'31</t>
  </si>
  <si>
    <t>Jun'31</t>
  </si>
  <si>
    <t>This table was last updated on 7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</si>
</sst>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_)"/>
    <numFmt numFmtId="165" formatCode="0.0000"/>
    <numFmt numFmtId="166" formatCode="0.0"/>
    <numFmt numFmtId="167" formatCode="0.0%"/>
  </numFmts>
  <fonts count="40" x14ac:knownFonts="1">
    <font>
      <sz val="10"/>
      <name val="Arial"/>
    </font>
    <font>
      <sz val="11"/>
      <color theme="1"/>
      <name val="Calibri"/>
      <family val="2"/>
      <scheme val="minor"/>
    </font>
    <font>
      <sz val="8"/>
      <name val="Arial"/>
      <family val="2"/>
    </font>
    <font>
      <sz val="10"/>
      <name val="Lucida Sans"/>
      <family val="2"/>
    </font>
    <font>
      <b/>
      <sz val="10"/>
      <color indexed="63"/>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8"/>
      <name val="Lucida Sans"/>
      <family val="2"/>
    </font>
    <font>
      <sz val="14"/>
      <name val="Lucida Sans"/>
      <family val="2"/>
    </font>
    <font>
      <sz val="9"/>
      <name val="Lucida Sans"/>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8"/>
      <color indexed="56"/>
      <name val="Cambria"/>
      <family val="2"/>
    </font>
    <font>
      <b/>
      <sz val="10"/>
      <color indexed="8"/>
      <name val="Arial"/>
      <family val="2"/>
    </font>
    <font>
      <sz val="10"/>
      <color indexed="10"/>
      <name val="Arial"/>
      <family val="2"/>
    </font>
    <font>
      <sz val="8"/>
      <name val="Lucida Sans"/>
      <family val="2"/>
    </font>
    <font>
      <sz val="9"/>
      <color theme="4"/>
      <name val="Lucida Sans"/>
      <family val="2"/>
    </font>
    <font>
      <b/>
      <sz val="9"/>
      <color theme="4"/>
      <name val="Lucida Sans"/>
      <family val="2"/>
    </font>
    <font>
      <b/>
      <sz val="14"/>
      <color theme="0"/>
      <name val="Lucida Sans"/>
      <family val="2"/>
    </font>
    <font>
      <b/>
      <i/>
      <sz val="14"/>
      <color theme="0"/>
      <name val="Lucida Sans"/>
      <family val="2"/>
    </font>
    <font>
      <sz val="9"/>
      <color theme="1"/>
      <name val="Lucida Sans"/>
      <family val="2"/>
    </font>
    <font>
      <sz val="10"/>
      <color theme="1"/>
      <name val="Lucida Sans"/>
      <family val="2"/>
    </font>
    <font>
      <b/>
      <sz val="12"/>
      <color rgb="FFFF0000"/>
      <name val="Arial"/>
      <family val="2"/>
    </font>
    <font>
      <sz val="10"/>
      <color theme="1"/>
      <name val="Arial"/>
      <family val="2"/>
    </font>
    <font>
      <u/>
      <sz val="10"/>
      <color theme="10"/>
      <name val="Arial"/>
      <family val="2"/>
    </font>
    <font>
      <b/>
      <sz val="18"/>
      <color rgb="FFAFBD22"/>
      <name val="Arial"/>
      <family val="2"/>
    </font>
    <font>
      <sz val="16"/>
      <color rgb="FF2575AE"/>
      <name val="Arial"/>
      <family val="2"/>
    </font>
    <font>
      <sz val="10"/>
      <color rgb="FFFF0000"/>
      <name val="Arial"/>
      <family val="2"/>
    </font>
    <font>
      <sz val="16"/>
      <color rgb="FFFF0000"/>
      <name val="Arial"/>
      <family val="2"/>
    </font>
    <font>
      <i/>
      <sz val="10"/>
      <color theme="1"/>
      <name val="Arial"/>
      <family val="2"/>
    </font>
    <font>
      <i/>
      <sz val="9"/>
      <name val="Lucida Sans"/>
      <family val="2"/>
    </font>
    <font>
      <i/>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8"/>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4"/>
      </top>
      <bottom style="medium">
        <color theme="4"/>
      </bottom>
      <diagonal/>
    </border>
    <border>
      <left/>
      <right/>
      <top/>
      <bottom style="medium">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auto="1"/>
      </bottom>
      <diagonal/>
    </border>
    <border>
      <left/>
      <right/>
      <top style="thin">
        <color auto="1"/>
      </top>
      <bottom/>
      <diagonal/>
    </border>
  </borders>
  <cellStyleXfs count="5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3" fillId="0" borderId="0">
      <alignment vertical="top"/>
    </xf>
    <xf numFmtId="0" fontId="19" fillId="23" borderId="7" applyNumberFormat="0" applyFont="0" applyAlignment="0" applyProtection="0"/>
    <xf numFmtId="0" fontId="4"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9" fillId="0" borderId="0"/>
    <xf numFmtId="0" fontId="19" fillId="0" borderId="0"/>
    <xf numFmtId="43" fontId="19" fillId="0" borderId="0" applyFont="0" applyFill="0" applyBorder="0" applyAlignment="0" applyProtection="0"/>
    <xf numFmtId="0" fontId="1" fillId="0" borderId="0"/>
    <xf numFmtId="9" fontId="1" fillId="0" borderId="0" applyFont="0" applyFill="0" applyBorder="0" applyAlignment="0" applyProtection="0"/>
    <xf numFmtId="43" fontId="19" fillId="0" borderId="0" applyFont="0" applyFill="0" applyBorder="0" applyAlignment="0" applyProtection="0"/>
    <xf numFmtId="0" fontId="32" fillId="0" borderId="0" applyNumberFormat="0" applyFill="0" applyBorder="0" applyAlignment="0" applyProtection="0"/>
  </cellStyleXfs>
  <cellXfs count="48">
    <xf numFmtId="0" fontId="0" fillId="0" borderId="0" xfId="0"/>
    <xf numFmtId="0" fontId="3" fillId="0" borderId="0" xfId="0" applyFont="1"/>
    <xf numFmtId="0" fontId="0" fillId="0" borderId="0" xfId="0" applyFill="1" applyAlignment="1">
      <alignment horizontal="right"/>
    </xf>
    <xf numFmtId="2" fontId="24" fillId="0" borderId="10" xfId="0" applyNumberFormat="1" applyFont="1" applyBorder="1" applyAlignment="1">
      <alignment horizontal="right"/>
    </xf>
    <xf numFmtId="1" fontId="14" fillId="25" borderId="0" xfId="0" applyNumberFormat="1" applyFont="1" applyFill="1" applyBorder="1" applyAlignment="1" applyProtection="1">
      <alignment horizontal="left"/>
    </xf>
    <xf numFmtId="17" fontId="28" fillId="25" borderId="0" xfId="0" applyNumberFormat="1" applyFont="1" applyFill="1" applyAlignment="1">
      <alignment horizontal="left"/>
    </xf>
    <xf numFmtId="166" fontId="3" fillId="0" borderId="0" xfId="0" applyNumberFormat="1" applyFont="1"/>
    <xf numFmtId="0" fontId="25" fillId="25" borderId="14" xfId="0" applyFont="1" applyFill="1" applyBorder="1" applyAlignment="1">
      <alignment vertical="top" wrapText="1"/>
    </xf>
    <xf numFmtId="1" fontId="24" fillId="26" borderId="14" xfId="0" applyNumberFormat="1" applyFont="1" applyFill="1" applyBorder="1" applyAlignment="1" applyProtection="1">
      <alignment vertical="top" wrapText="1"/>
    </xf>
    <xf numFmtId="1" fontId="14" fillId="0" borderId="0" xfId="0" applyNumberFormat="1" applyFont="1" applyFill="1" applyBorder="1" applyAlignment="1" applyProtection="1">
      <alignment horizontal="right"/>
    </xf>
    <xf numFmtId="1" fontId="14" fillId="29" borderId="0" xfId="0" applyNumberFormat="1" applyFont="1" applyFill="1" applyBorder="1" applyAlignment="1" applyProtection="1">
      <alignment horizontal="right"/>
    </xf>
    <xf numFmtId="1" fontId="14" fillId="28" borderId="0" xfId="0" applyNumberFormat="1" applyFont="1" applyFill="1" applyBorder="1" applyAlignment="1" applyProtection="1">
      <alignment horizontal="right"/>
    </xf>
    <xf numFmtId="167" fontId="14" fillId="0" borderId="0" xfId="0" applyNumberFormat="1" applyFont="1"/>
    <xf numFmtId="167" fontId="14" fillId="29" borderId="0" xfId="0" applyNumberFormat="1" applyFont="1" applyFill="1"/>
    <xf numFmtId="167" fontId="14" fillId="28" borderId="0" xfId="0" applyNumberFormat="1" applyFont="1" applyFill="1"/>
    <xf numFmtId="0" fontId="25" fillId="25" borderId="0" xfId="0" applyFont="1" applyFill="1" applyBorder="1" applyAlignment="1">
      <alignment horizontal="left" vertical="top" wrapText="1"/>
    </xf>
    <xf numFmtId="165" fontId="14" fillId="31" borderId="0" xfId="0" applyNumberFormat="1" applyFont="1" applyFill="1" applyAlignment="1">
      <alignment horizontal="right"/>
    </xf>
    <xf numFmtId="165" fontId="14" fillId="26" borderId="0" xfId="0" applyNumberFormat="1" applyFont="1" applyFill="1" applyAlignment="1">
      <alignment horizontal="right"/>
    </xf>
    <xf numFmtId="165" fontId="14" fillId="30" borderId="15" xfId="0" applyNumberFormat="1" applyFont="1" applyFill="1" applyBorder="1" applyAlignment="1">
      <alignment horizontal="right"/>
    </xf>
    <xf numFmtId="165" fontId="14" fillId="28" borderId="15" xfId="0" applyNumberFormat="1" applyFont="1" applyFill="1" applyBorder="1" applyAlignment="1">
      <alignment horizontal="right"/>
    </xf>
    <xf numFmtId="1" fontId="0" fillId="0" borderId="0" xfId="0" applyNumberFormat="1"/>
    <xf numFmtId="0" fontId="30" fillId="0" borderId="0" xfId="0" applyFont="1"/>
    <xf numFmtId="0" fontId="25" fillId="25" borderId="0" xfId="0" applyFont="1" applyFill="1" applyBorder="1" applyAlignment="1">
      <alignment horizontal="left" vertical="top" wrapText="1"/>
    </xf>
    <xf numFmtId="17" fontId="28" fillId="25" borderId="0" xfId="0" applyNumberFormat="1" applyFont="1" applyFill="1" applyBorder="1" applyAlignment="1">
      <alignment horizontal="left"/>
    </xf>
    <xf numFmtId="165" fontId="0" fillId="0" borderId="0" xfId="0" applyNumberFormat="1"/>
    <xf numFmtId="0" fontId="37" fillId="0" borderId="0" xfId="0" applyFont="1" applyAlignment="1">
      <alignment horizontal="left" vertical="top" wrapText="1" indent="1"/>
    </xf>
    <xf numFmtId="0" fontId="31" fillId="0" borderId="0" xfId="0" applyFont="1" applyAlignment="1">
      <alignment vertical="top" wrapText="1"/>
    </xf>
    <xf numFmtId="0" fontId="36" fillId="0" borderId="0" xfId="0" applyFont="1" applyAlignment="1">
      <alignment vertical="top" wrapText="1"/>
    </xf>
    <xf numFmtId="0" fontId="35" fillId="0" borderId="0" xfId="0" applyFont="1" applyAlignment="1">
      <alignment vertical="top" wrapText="1"/>
    </xf>
    <xf numFmtId="0" fontId="3" fillId="0" borderId="0" xfId="0" applyFont="1"/>
    <xf numFmtId="0" fontId="33" fillId="0" borderId="0" xfId="0" applyFont="1" applyAlignment="1">
      <alignment vertical="top" wrapText="1"/>
    </xf>
    <xf numFmtId="0" fontId="34" fillId="0" borderId="0" xfId="0" applyFont="1" applyAlignment="1">
      <alignment vertical="top" wrapText="1"/>
    </xf>
    <xf numFmtId="0" fontId="19" fillId="0" borderId="0" xfId="0" applyFont="1" applyAlignment="1">
      <alignment vertical="top" wrapText="1"/>
    </xf>
    <xf numFmtId="0" fontId="32" fillId="0" borderId="0" xfId="49" applyAlignment="1">
      <alignment vertical="top" wrapText="1"/>
    </xf>
    <xf numFmtId="0" fontId="19" fillId="0" borderId="0" xfId="0" applyFont="1" applyAlignment="1">
      <alignment vertical="top"/>
    </xf>
    <xf numFmtId="0" fontId="39" fillId="0" borderId="0" xfId="0" applyFont="1" applyAlignment="1">
      <alignment vertical="top" wrapText="1"/>
    </xf>
    <xf numFmtId="0" fontId="19" fillId="0" borderId="0" xfId="0" applyFont="1"/>
    <xf numFmtId="17" fontId="0" fillId="0" borderId="0" xfId="0" applyNumberFormat="1"/>
    <xf numFmtId="17" fontId="19" fillId="0" borderId="0" xfId="0" applyNumberFormat="1" applyFont="1"/>
    <xf numFmtId="0" fontId="25" fillId="25" borderId="0" xfId="0" applyFont="1" applyFill="1" applyBorder="1" applyAlignment="1">
      <alignment horizontal="left" vertical="top" wrapText="1"/>
    </xf>
    <xf numFmtId="0" fontId="25" fillId="25" borderId="11" xfId="0" applyFont="1" applyFill="1" applyBorder="1" applyAlignment="1">
      <alignment horizontal="left" vertical="top" wrapText="1"/>
    </xf>
    <xf numFmtId="164" fontId="24" fillId="24" borderId="0" xfId="0" applyNumberFormat="1" applyFont="1" applyFill="1" applyBorder="1" applyAlignment="1" applyProtection="1">
      <alignment horizontal="left" vertical="center" wrapText="1"/>
    </xf>
    <xf numFmtId="0" fontId="26" fillId="27" borderId="0" xfId="0" applyFont="1" applyFill="1" applyAlignment="1">
      <alignment horizontal="left" vertical="top" wrapText="1"/>
    </xf>
    <xf numFmtId="164" fontId="24" fillId="24" borderId="12" xfId="0" applyNumberFormat="1" applyFont="1" applyFill="1" applyBorder="1" applyAlignment="1" applyProtection="1">
      <alignment horizontal="left" vertical="center" wrapText="1"/>
    </xf>
    <xf numFmtId="164" fontId="24" fillId="24" borderId="13" xfId="0" applyNumberFormat="1" applyFont="1" applyFill="1" applyBorder="1" applyAlignment="1" applyProtection="1">
      <alignment horizontal="left" vertical="center" wrapText="1"/>
    </xf>
    <xf numFmtId="0" fontId="19" fillId="0" borderId="15" xfId="0" applyFont="1" applyBorder="1" applyAlignment="1">
      <alignment horizontal="left" vertical="top"/>
    </xf>
    <xf numFmtId="0" fontId="19" fillId="29" borderId="0" xfId="0" applyFont="1" applyFill="1" applyAlignment="1">
      <alignment horizontal="left" vertical="top"/>
    </xf>
    <xf numFmtId="0" fontId="19" fillId="28" borderId="0" xfId="0" applyFont="1" applyFill="1" applyAlignment="1">
      <alignment horizontal="left" vertical="top"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xr:uid="{2B7FE230-3783-4771-8145-646992A97C30}"/>
    <cellStyle name="Comma 3" xfId="48" xr:uid="{C3DC2FD8-4BEE-45A9-855E-C4CC54DBB40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9" builtinId="8"/>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3" xfId="43" xr:uid="{F43D4F3A-4D6E-4B90-B57D-97C875B55B77}"/>
    <cellStyle name="Normal 4" xfId="44" xr:uid="{22AF4DCE-084E-422E-8A8A-3A7286EF6435}"/>
    <cellStyle name="Normal 5" xfId="46" xr:uid="{08940316-C264-4CCE-A6D2-E757E391BA53}"/>
    <cellStyle name="Note" xfId="38" builtinId="10" customBuiltin="1"/>
    <cellStyle name="Output" xfId="39" builtinId="21" customBuiltin="1"/>
    <cellStyle name="Percent 2" xfId="47" xr:uid="{214E168A-2DB9-4524-92EA-A45D142FD964}"/>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4</xdr:col>
      <xdr:colOff>584199</xdr:colOff>
      <xdr:row>0</xdr:row>
      <xdr:rowOff>228599</xdr:rowOff>
    </xdr:from>
    <xdr:to>
      <xdr:col>7</xdr:col>
      <xdr:colOff>533400</xdr:colOff>
      <xdr:row>0</xdr:row>
      <xdr:rowOff>350519</xdr:rowOff>
    </xdr:to>
    <xdr:pic>
      <xdr:nvPicPr>
        <xdr:cNvPr id="4529" name="Picture 302">
          <a:extLst>
            <a:ext uri="{FF2B5EF4-FFF2-40B4-BE49-F238E27FC236}">
              <a16:creationId xmlns:a16="http://schemas.microsoft.com/office/drawing/2014/main" id="{00000000-0008-0000-0100-0000B1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7399" y="228599"/>
          <a:ext cx="1955801"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524933</xdr:colOff>
      <xdr:row>0</xdr:row>
      <xdr:rowOff>531283</xdr:rowOff>
    </xdr:to>
    <xdr:pic>
      <xdr:nvPicPr>
        <xdr:cNvPr id="4531" name="Picture 2">
          <a:extLst>
            <a:ext uri="{FF2B5EF4-FFF2-40B4-BE49-F238E27FC236}">
              <a16:creationId xmlns:a16="http://schemas.microsoft.com/office/drawing/2014/main" id="{00000000-0008-0000-0100-0000B31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7399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220132</xdr:colOff>
      <xdr:row>0</xdr:row>
      <xdr:rowOff>211667</xdr:rowOff>
    </xdr:from>
    <xdr:to>
      <xdr:col>7</xdr:col>
      <xdr:colOff>556691</xdr:colOff>
      <xdr:row>0</xdr:row>
      <xdr:rowOff>330201</xdr:rowOff>
    </xdr:to>
    <xdr:pic>
      <xdr:nvPicPr>
        <xdr:cNvPr id="168135" name="Picture 302">
          <a:extLst>
            <a:ext uri="{FF2B5EF4-FFF2-40B4-BE49-F238E27FC236}">
              <a16:creationId xmlns:a16="http://schemas.microsoft.com/office/drawing/2014/main" id="{00000000-0008-0000-0200-0000C790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88932" y="211667"/>
          <a:ext cx="1555759" cy="118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336550</xdr:colOff>
      <xdr:row>0</xdr:row>
      <xdr:rowOff>524933</xdr:rowOff>
    </xdr:to>
    <xdr:pic>
      <xdr:nvPicPr>
        <xdr:cNvPr id="168137" name="Picture 2">
          <a:extLst>
            <a:ext uri="{FF2B5EF4-FFF2-40B4-BE49-F238E27FC236}">
              <a16:creationId xmlns:a16="http://schemas.microsoft.com/office/drawing/2014/main" id="{00000000-0008-0000-0200-0000C990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55750"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84665</xdr:colOff>
      <xdr:row>0</xdr:row>
      <xdr:rowOff>228600</xdr:rowOff>
    </xdr:from>
    <xdr:to>
      <xdr:col>7</xdr:col>
      <xdr:colOff>532340</xdr:colOff>
      <xdr:row>0</xdr:row>
      <xdr:rowOff>355600</xdr:rowOff>
    </xdr:to>
    <xdr:pic>
      <xdr:nvPicPr>
        <xdr:cNvPr id="169159" name="Picture 302">
          <a:extLst>
            <a:ext uri="{FF2B5EF4-FFF2-40B4-BE49-F238E27FC236}">
              <a16:creationId xmlns:a16="http://schemas.microsoft.com/office/drawing/2014/main" id="{00000000-0008-0000-0300-0000C794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798" y="228600"/>
          <a:ext cx="166687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xdr:colOff>
      <xdr:row>0</xdr:row>
      <xdr:rowOff>0</xdr:rowOff>
    </xdr:from>
    <xdr:to>
      <xdr:col>2</xdr:col>
      <xdr:colOff>361950</xdr:colOff>
      <xdr:row>0</xdr:row>
      <xdr:rowOff>524933</xdr:rowOff>
    </xdr:to>
    <xdr:pic>
      <xdr:nvPicPr>
        <xdr:cNvPr id="169161" name="Picture 2">
          <a:extLst>
            <a:ext uri="{FF2B5EF4-FFF2-40B4-BE49-F238E27FC236}">
              <a16:creationId xmlns:a16="http://schemas.microsoft.com/office/drawing/2014/main" id="{00000000-0008-0000-0300-0000C994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400" y="0"/>
          <a:ext cx="1555750"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88900</xdr:colOff>
      <xdr:row>0</xdr:row>
      <xdr:rowOff>247650</xdr:rowOff>
    </xdr:from>
    <xdr:to>
      <xdr:col>6</xdr:col>
      <xdr:colOff>673100</xdr:colOff>
      <xdr:row>0</xdr:row>
      <xdr:rowOff>336707</xdr:rowOff>
    </xdr:to>
    <xdr:pic>
      <xdr:nvPicPr>
        <xdr:cNvPr id="2" name="Picture 30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4000" y="247650"/>
          <a:ext cx="1409700" cy="89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xdr:colOff>
      <xdr:row>0</xdr:row>
      <xdr:rowOff>25400</xdr:rowOff>
    </xdr:from>
    <xdr:to>
      <xdr:col>2</xdr:col>
      <xdr:colOff>245534</xdr:colOff>
      <xdr:row>0</xdr:row>
      <xdr:rowOff>550333</xdr:rowOff>
    </xdr:to>
    <xdr:pic>
      <xdr:nvPicPr>
        <xdr:cNvPr id="8" name="Picture 2">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400" y="25400"/>
          <a:ext cx="1667934"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zta.govt.nz/assets/resources/cost-estimation-manual/docs/sm014-appendix-d-funding-application-forms.xlsx" TargetMode="External"/><Relationship Id="rId2" Type="http://schemas.openxmlformats.org/officeDocument/2006/relationships/hyperlink" Target="https://www.nzta.govt.nz/resources/cost-estimation-manual/" TargetMode="External"/><Relationship Id="rId1" Type="http://schemas.openxmlformats.org/officeDocument/2006/relationships/hyperlink" Target="https://www.nzta.govt.nz/resources/cost-estimation-manua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60"/>
  <sheetViews>
    <sheetView showGridLines="0" tabSelected="1" workbookViewId="0"/>
  </sheetViews>
  <sheetFormatPr defaultColWidth="13.54296875" defaultRowHeight="12.5" x14ac:dyDescent="0.25"/>
  <cols>
    <col min="1" max="1" width="126.453125" style="1" customWidth="1"/>
    <col min="2" max="16384" width="13.54296875" style="1"/>
  </cols>
  <sheetData>
    <row r="1" spans="1:1" ht="46" x14ac:dyDescent="0.25">
      <c r="A1" s="30" t="s">
        <v>99</v>
      </c>
    </row>
    <row r="2" spans="1:1" ht="20" x14ac:dyDescent="0.25">
      <c r="A2" s="27" t="s">
        <v>98</v>
      </c>
    </row>
    <row r="3" spans="1:1" ht="25" x14ac:dyDescent="0.25">
      <c r="A3" s="28" t="s">
        <v>102</v>
      </c>
    </row>
    <row r="4" spans="1:1" s="29" customFormat="1" x14ac:dyDescent="0.25">
      <c r="A4" s="33" t="s">
        <v>119</v>
      </c>
    </row>
    <row r="5" spans="1:1" s="29" customFormat="1" ht="28.5" customHeight="1" x14ac:dyDescent="0.25">
      <c r="A5" s="28" t="s">
        <v>101</v>
      </c>
    </row>
    <row r="6" spans="1:1" s="29" customFormat="1" ht="44.25" customHeight="1" x14ac:dyDescent="0.25">
      <c r="A6" s="28" t="s">
        <v>100</v>
      </c>
    </row>
    <row r="7" spans="1:1" s="29" customFormat="1" ht="26.25" customHeight="1" x14ac:dyDescent="0.25">
      <c r="A7" s="31" t="s">
        <v>121</v>
      </c>
    </row>
    <row r="8" spans="1:1" s="29" customFormat="1" ht="13.5" customHeight="1" x14ac:dyDescent="0.25">
      <c r="A8" s="26" t="s">
        <v>114</v>
      </c>
    </row>
    <row r="9" spans="1:1" s="29" customFormat="1" ht="13.5" customHeight="1" x14ac:dyDescent="0.25">
      <c r="A9" s="25" t="s">
        <v>103</v>
      </c>
    </row>
    <row r="10" spans="1:1" s="29" customFormat="1" ht="13.5" customHeight="1" x14ac:dyDescent="0.25">
      <c r="A10" s="25" t="s">
        <v>104</v>
      </c>
    </row>
    <row r="11" spans="1:1" s="29" customFormat="1" ht="14.25" customHeight="1" x14ac:dyDescent="0.25">
      <c r="A11" s="25" t="s">
        <v>105</v>
      </c>
    </row>
    <row r="12" spans="1:1" s="29" customFormat="1" ht="15" customHeight="1" x14ac:dyDescent="0.25">
      <c r="A12" s="26" t="s">
        <v>106</v>
      </c>
    </row>
    <row r="13" spans="1:1" s="29" customFormat="1" ht="15.75" customHeight="1" x14ac:dyDescent="0.25">
      <c r="A13" s="33" t="s">
        <v>120</v>
      </c>
    </row>
    <row r="14" spans="1:1" s="29" customFormat="1" ht="15.75" customHeight="1" x14ac:dyDescent="0.25">
      <c r="A14" s="33" t="s">
        <v>107</v>
      </c>
    </row>
    <row r="15" spans="1:1" s="29" customFormat="1" ht="69.75" customHeight="1" x14ac:dyDescent="0.25">
      <c r="A15" s="26" t="s">
        <v>122</v>
      </c>
    </row>
    <row r="16" spans="1:1" s="29" customFormat="1" ht="26.25" customHeight="1" x14ac:dyDescent="0.25">
      <c r="A16" s="31" t="s">
        <v>31</v>
      </c>
    </row>
    <row r="17" spans="1:1" s="29" customFormat="1" ht="33" customHeight="1" x14ac:dyDescent="0.25">
      <c r="A17" s="32" t="s">
        <v>115</v>
      </c>
    </row>
    <row r="18" spans="1:1" s="29" customFormat="1" ht="24" customHeight="1" x14ac:dyDescent="0.25">
      <c r="A18" s="31" t="s">
        <v>123</v>
      </c>
    </row>
    <row r="19" spans="1:1" ht="72.75" customHeight="1" x14ac:dyDescent="0.25">
      <c r="A19" s="32" t="s">
        <v>124</v>
      </c>
    </row>
    <row r="20" spans="1:1" ht="17.25" customHeight="1" x14ac:dyDescent="0.25">
      <c r="A20" s="32" t="s">
        <v>116</v>
      </c>
    </row>
    <row r="21" spans="1:1" ht="22.5" customHeight="1" x14ac:dyDescent="0.25">
      <c r="A21" s="35" t="s">
        <v>125</v>
      </c>
    </row>
    <row r="22" spans="1:1" ht="25.5" x14ac:dyDescent="0.25">
      <c r="A22" s="32" t="s">
        <v>126</v>
      </c>
    </row>
    <row r="23" spans="1:1" ht="23.25" customHeight="1" x14ac:dyDescent="0.25">
      <c r="A23" s="31" t="s">
        <v>127</v>
      </c>
    </row>
    <row r="24" spans="1:1" ht="70.5" customHeight="1" x14ac:dyDescent="0.25">
      <c r="A24" s="32" t="s">
        <v>129</v>
      </c>
    </row>
    <row r="25" spans="1:1" s="29" customFormat="1" ht="17.25" customHeight="1" x14ac:dyDescent="0.25">
      <c r="A25" s="32" t="s">
        <v>128</v>
      </c>
    </row>
    <row r="26" spans="1:1" s="29" customFormat="1" ht="28" customHeight="1" x14ac:dyDescent="0.25">
      <c r="A26" s="32" t="s">
        <v>130</v>
      </c>
    </row>
    <row r="27" spans="1:1" ht="22.5" customHeight="1" x14ac:dyDescent="0.25">
      <c r="A27" s="31" t="s">
        <v>108</v>
      </c>
    </row>
    <row r="28" spans="1:1" ht="19.5" customHeight="1" x14ac:dyDescent="0.25">
      <c r="A28" s="34" t="s">
        <v>117</v>
      </c>
    </row>
    <row r="29" spans="1:1" s="29" customFormat="1" ht="33" customHeight="1" x14ac:dyDescent="0.25">
      <c r="A29" s="35" t="s">
        <v>118</v>
      </c>
    </row>
    <row r="30" spans="1:1" ht="20" x14ac:dyDescent="0.25">
      <c r="A30" s="31" t="s">
        <v>109</v>
      </c>
    </row>
    <row r="31" spans="1:1" s="29" customFormat="1" ht="21" customHeight="1" x14ac:dyDescent="0.25">
      <c r="A31" s="34" t="s">
        <v>113</v>
      </c>
    </row>
    <row r="32" spans="1:1" s="29" customFormat="1" ht="21" customHeight="1" x14ac:dyDescent="0.25">
      <c r="A32" s="31" t="s">
        <v>110</v>
      </c>
    </row>
    <row r="33" spans="1:1" s="29" customFormat="1" ht="43.5" customHeight="1" x14ac:dyDescent="0.25">
      <c r="A33" s="26" t="s">
        <v>112</v>
      </c>
    </row>
    <row r="34" spans="1:1" ht="22.5" customHeight="1" x14ac:dyDescent="0.25">
      <c r="A34" s="32" t="s">
        <v>111</v>
      </c>
    </row>
    <row r="60" spans="1:1" x14ac:dyDescent="0.25">
      <c r="A60" s="6"/>
    </row>
  </sheetData>
  <phoneticPr fontId="2" type="noConversion"/>
  <hyperlinks>
    <hyperlink ref="A4" r:id="rId1" display="Cost estimation manual (SMO14) …" xr:uid="{AAE32E68-82BD-496B-A9FB-FCF71B941FC1}"/>
    <hyperlink ref="A13" r:id="rId2" display="Cost estimation manual (SMO14) …" xr:uid="{FE35924E-1F0A-40F0-89BB-973F65B54AE7}"/>
    <hyperlink ref="A14" r:id="rId3" xr:uid="{8C3DECB8-228F-431A-9A1B-4A78371BEB82}"/>
  </hyperlinks>
  <pageMargins left="0.74803149606299213" right="0.74803149606299213" top="0.98425196850393704" bottom="0.98425196850393704" header="0.51181102362204722" footer="0.51181102362204722"/>
  <pageSetup paperSize="9" scale="69" orientation="portrait" r:id="rId4"/>
  <headerFooter alignWithMargins="0">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9"/>
  <sheetViews>
    <sheetView zoomScale="75" zoomScaleNormal="75" workbookViewId="0">
      <pane ySplit="4" topLeftCell="A13" activePane="bottomLeft" state="frozen"/>
      <selection pane="bottomLeft" activeCell="A30" sqref="A30"/>
    </sheetView>
  </sheetViews>
  <sheetFormatPr defaultRowHeight="12.5" x14ac:dyDescent="0.25"/>
  <cols>
    <col min="3" max="3" width="10.1796875" customWidth="1"/>
    <col min="12" max="12" width="14.1796875" customWidth="1"/>
    <col min="18" max="18" width="10.54296875" bestFit="1" customWidth="1"/>
  </cols>
  <sheetData>
    <row r="1" spans="1:9" ht="54" customHeight="1" x14ac:dyDescent="0.35">
      <c r="A1" s="21" t="s">
        <v>137</v>
      </c>
      <c r="B1" s="2"/>
      <c r="C1" s="2"/>
      <c r="D1" s="2"/>
      <c r="E1" s="2"/>
      <c r="F1" s="2"/>
    </row>
    <row r="2" spans="1:9" ht="56.15" customHeight="1" x14ac:dyDescent="0.25">
      <c r="A2" s="42" t="s">
        <v>77</v>
      </c>
      <c r="B2" s="42"/>
      <c r="C2" s="42"/>
      <c r="D2" s="42"/>
      <c r="E2" s="42"/>
      <c r="F2" s="42"/>
      <c r="G2" s="42"/>
      <c r="H2" s="42"/>
      <c r="I2" s="42"/>
    </row>
    <row r="3" spans="1:9" ht="12.65" customHeight="1" x14ac:dyDescent="0.25">
      <c r="A3" s="39" t="s">
        <v>31</v>
      </c>
      <c r="B3" s="41" t="s">
        <v>39</v>
      </c>
      <c r="C3" s="41"/>
      <c r="D3" s="41"/>
      <c r="E3" s="41"/>
      <c r="F3" s="41"/>
      <c r="G3" s="41"/>
      <c r="H3" s="41"/>
      <c r="I3" s="41"/>
    </row>
    <row r="4" spans="1:9" ht="13" thickBot="1" x14ac:dyDescent="0.3">
      <c r="A4" s="40"/>
      <c r="B4" s="3" t="s">
        <v>32</v>
      </c>
      <c r="C4" s="3" t="s">
        <v>33</v>
      </c>
      <c r="D4" s="3" t="s">
        <v>34</v>
      </c>
      <c r="E4" s="3" t="s">
        <v>35</v>
      </c>
      <c r="F4" s="3" t="s">
        <v>36</v>
      </c>
      <c r="G4" s="3" t="s">
        <v>37</v>
      </c>
      <c r="H4" s="3" t="s">
        <v>38</v>
      </c>
      <c r="I4" s="3" t="s">
        <v>131</v>
      </c>
    </row>
    <row r="5" spans="1:9" ht="12.65" customHeight="1" x14ac:dyDescent="0.25">
      <c r="A5" s="22"/>
      <c r="B5" s="18" t="s">
        <v>91</v>
      </c>
      <c r="C5" s="18" t="s">
        <v>92</v>
      </c>
      <c r="D5" s="18" t="s">
        <v>93</v>
      </c>
      <c r="E5" s="18" t="s">
        <v>94</v>
      </c>
      <c r="F5" s="18" t="s">
        <v>95</v>
      </c>
      <c r="G5" s="18" t="s">
        <v>96</v>
      </c>
      <c r="H5" s="18" t="s">
        <v>97</v>
      </c>
      <c r="I5" s="18" t="s">
        <v>132</v>
      </c>
    </row>
    <row r="6" spans="1:9" ht="12.65" customHeight="1" x14ac:dyDescent="0.25">
      <c r="A6" s="5">
        <v>43617</v>
      </c>
      <c r="B6" s="17">
        <v>0.20763885471065069</v>
      </c>
      <c r="C6" s="17">
        <v>0.2276866656286558</v>
      </c>
      <c r="D6" s="17">
        <v>0.25109636761105358</v>
      </c>
      <c r="E6" s="17">
        <v>0.27422477833883674</v>
      </c>
      <c r="F6" s="17">
        <v>0.29996616355110839</v>
      </c>
      <c r="G6" s="17">
        <v>0.32539680879451716</v>
      </c>
      <c r="H6" s="17">
        <v>0.35026140788992066</v>
      </c>
      <c r="I6" s="17">
        <v>0.37726663604771948</v>
      </c>
    </row>
    <row r="7" spans="1:9" ht="12.65" customHeight="1" x14ac:dyDescent="0.25">
      <c r="A7" s="5"/>
      <c r="B7" s="19" t="s">
        <v>90</v>
      </c>
      <c r="C7" s="19" t="s">
        <v>91</v>
      </c>
      <c r="D7" s="19" t="s">
        <v>92</v>
      </c>
      <c r="E7" s="19" t="s">
        <v>93</v>
      </c>
      <c r="F7" s="19" t="s">
        <v>94</v>
      </c>
      <c r="G7" s="19" t="s">
        <v>95</v>
      </c>
      <c r="H7" s="19" t="s">
        <v>96</v>
      </c>
      <c r="I7" s="19" t="s">
        <v>97</v>
      </c>
    </row>
    <row r="8" spans="1:9" ht="12.65" customHeight="1" x14ac:dyDescent="0.25">
      <c r="A8" s="5">
        <v>43709</v>
      </c>
      <c r="B8" s="16">
        <v>0.20763885471065069</v>
      </c>
      <c r="C8" s="16">
        <v>0.2276866656286558</v>
      </c>
      <c r="D8" s="16">
        <v>0.25109636761105358</v>
      </c>
      <c r="E8" s="16">
        <v>0.27422477833883674</v>
      </c>
      <c r="F8" s="16">
        <v>0.29996616355110839</v>
      </c>
      <c r="G8" s="16">
        <v>0.32539680879451716</v>
      </c>
      <c r="H8" s="16">
        <v>0.35026140788992066</v>
      </c>
      <c r="I8" s="16">
        <v>0.37726663604771948</v>
      </c>
    </row>
    <row r="9" spans="1:9" ht="12.65" customHeight="1" x14ac:dyDescent="0.25">
      <c r="A9" s="5">
        <v>43800</v>
      </c>
      <c r="B9" s="16">
        <v>0.20544314770208594</v>
      </c>
      <c r="C9" s="16">
        <v>0.22545450805478562</v>
      </c>
      <c r="D9" s="16">
        <v>0.24882164694266984</v>
      </c>
      <c r="E9" s="16">
        <v>0.27190800601458442</v>
      </c>
      <c r="F9" s="16">
        <v>0.29760258870828826</v>
      </c>
      <c r="G9" s="16">
        <v>0.32298699641489059</v>
      </c>
      <c r="H9" s="16">
        <v>0.34780638714830259</v>
      </c>
      <c r="I9" s="16">
        <v>0.37476251489126899</v>
      </c>
    </row>
    <row r="10" spans="1:9" ht="12.65" customHeight="1" x14ac:dyDescent="0.25">
      <c r="A10" s="5">
        <v>43891</v>
      </c>
      <c r="B10" s="16">
        <v>0.21094745431259776</v>
      </c>
      <c r="C10" s="16">
        <v>0.23105019073996713</v>
      </c>
      <c r="D10" s="16">
        <v>0.25452402889217973</v>
      </c>
      <c r="E10" s="16">
        <v>0.27771580512880623</v>
      </c>
      <c r="F10" s="16">
        <v>0.30352771468412509</v>
      </c>
      <c r="G10" s="16">
        <v>0.32902803292820071</v>
      </c>
      <c r="H10" s="16">
        <v>0.35396075421290663</v>
      </c>
      <c r="I10" s="16">
        <v>0.3810399692971651</v>
      </c>
    </row>
    <row r="11" spans="1:9" ht="12.65" customHeight="1" x14ac:dyDescent="0.25">
      <c r="A11" s="5">
        <v>43983</v>
      </c>
      <c r="B11" s="16">
        <v>0.23924061913298544</v>
      </c>
      <c r="C11" s="16">
        <v>0.25981304566379815</v>
      </c>
      <c r="D11" s="16">
        <v>0.28383533797844551</v>
      </c>
      <c r="E11" s="16">
        <v>0.30756897814583439</v>
      </c>
      <c r="F11" s="16">
        <v>0.33398396970010924</v>
      </c>
      <c r="G11" s="16">
        <v>0.36008008977231754</v>
      </c>
      <c r="H11" s="16">
        <v>0.38559535127395583</v>
      </c>
      <c r="I11" s="16">
        <v>0.41330725829943549</v>
      </c>
    </row>
    <row r="12" spans="1:9" ht="12.65" customHeight="1" x14ac:dyDescent="0.25">
      <c r="A12" s="5"/>
      <c r="B12" s="18" t="s">
        <v>89</v>
      </c>
      <c r="C12" s="18" t="s">
        <v>90</v>
      </c>
      <c r="D12" s="18" t="s">
        <v>91</v>
      </c>
      <c r="E12" s="18" t="s">
        <v>92</v>
      </c>
      <c r="F12" s="18" t="s">
        <v>93</v>
      </c>
      <c r="G12" s="18" t="s">
        <v>94</v>
      </c>
      <c r="H12" s="18" t="s">
        <v>95</v>
      </c>
      <c r="I12" s="18" t="s">
        <v>96</v>
      </c>
    </row>
    <row r="13" spans="1:9" ht="12.65" customHeight="1" x14ac:dyDescent="0.25">
      <c r="A13" s="5">
        <v>44075</v>
      </c>
      <c r="B13" s="17">
        <v>0.22210826034312858</v>
      </c>
      <c r="C13" s="17">
        <v>0.24239627544724796</v>
      </c>
      <c r="D13" s="17">
        <v>0.26608646233819044</v>
      </c>
      <c r="E13" s="17">
        <v>0.28949198766455564</v>
      </c>
      <c r="F13" s="17">
        <v>0.31554179500379442</v>
      </c>
      <c r="G13" s="17">
        <v>0.34127713922246983</v>
      </c>
      <c r="H13" s="17">
        <v>0.36643965517339439</v>
      </c>
      <c r="I13" s="17">
        <v>0.39376844827686264</v>
      </c>
    </row>
    <row r="14" spans="1:9" ht="12.65" customHeight="1" x14ac:dyDescent="0.25">
      <c r="A14" s="5">
        <v>44166</v>
      </c>
      <c r="B14" s="17">
        <v>0.21761934111321812</v>
      </c>
      <c r="C14" s="17">
        <v>0.23783283641897524</v>
      </c>
      <c r="D14" s="17">
        <v>0.26143600701279768</v>
      </c>
      <c r="E14" s="17">
        <v>0.28475556163089322</v>
      </c>
      <c r="F14" s="17">
        <v>0.31070968556392753</v>
      </c>
      <c r="G14" s="17">
        <v>0.33635050142918255</v>
      </c>
      <c r="H14" s="17">
        <v>0.36142059307909347</v>
      </c>
      <c r="I14" s="17">
        <v>0.38864900494067567</v>
      </c>
    </row>
    <row r="15" spans="1:9" ht="12.65" customHeight="1" x14ac:dyDescent="0.25">
      <c r="A15" s="5">
        <v>44256</v>
      </c>
      <c r="B15" s="17">
        <v>0.19998865382108111</v>
      </c>
      <c r="C15" s="17">
        <v>0.21990946503191311</v>
      </c>
      <c r="D15" s="17">
        <v>0.24317087025967132</v>
      </c>
      <c r="E15" s="17">
        <v>0.26615276616836447</v>
      </c>
      <c r="F15" s="17">
        <v>0.29173108378200641</v>
      </c>
      <c r="G15" s="17">
        <v>0.31700062991527567</v>
      </c>
      <c r="H15" s="17">
        <v>0.34170771571324243</v>
      </c>
      <c r="I15" s="17">
        <v>0.3685418700275076</v>
      </c>
    </row>
    <row r="16" spans="1:9" ht="12.65" customHeight="1" x14ac:dyDescent="0.25">
      <c r="A16" s="5">
        <v>44348</v>
      </c>
      <c r="B16" s="17">
        <v>0.17760875885638949</v>
      </c>
      <c r="C16" s="17">
        <v>0.19715804516897339</v>
      </c>
      <c r="D16" s="17">
        <v>0.21998562312338965</v>
      </c>
      <c r="E16" s="17">
        <v>0.24253890463236472</v>
      </c>
      <c r="F16" s="17">
        <v>0.26764018435090309</v>
      </c>
      <c r="G16" s="17">
        <v>0.2924384512046001</v>
      </c>
      <c r="H16" s="17">
        <v>0.31668474765819954</v>
      </c>
      <c r="I16" s="17">
        <v>0.34301844261136405</v>
      </c>
    </row>
    <row r="17" spans="1:10" ht="12.65" customHeight="1" x14ac:dyDescent="0.25">
      <c r="A17" s="5"/>
      <c r="B17" s="19" t="s">
        <v>88</v>
      </c>
      <c r="C17" s="19" t="s">
        <v>89</v>
      </c>
      <c r="D17" s="19" t="s">
        <v>90</v>
      </c>
      <c r="E17" s="19" t="s">
        <v>91</v>
      </c>
      <c r="F17" s="19" t="s">
        <v>92</v>
      </c>
      <c r="G17" s="19" t="s">
        <v>93</v>
      </c>
      <c r="H17" s="19" t="s">
        <v>94</v>
      </c>
      <c r="I17" s="19" t="s">
        <v>95</v>
      </c>
    </row>
    <row r="18" spans="1:10" ht="12.65" customHeight="1" x14ac:dyDescent="0.25">
      <c r="A18" s="5">
        <v>44440</v>
      </c>
      <c r="B18" s="16">
        <v>0.15604835437863507</v>
      </c>
      <c r="C18" s="16">
        <v>0.17523972001766697</v>
      </c>
      <c r="D18" s="16">
        <v>0.19764935626585589</v>
      </c>
      <c r="E18" s="16">
        <v>0.21978971806106617</v>
      </c>
      <c r="F18" s="16">
        <v>0.244431427706292</v>
      </c>
      <c r="G18" s="16">
        <v>0.26877567223747145</v>
      </c>
      <c r="H18" s="16">
        <v>0.2925780521910486</v>
      </c>
      <c r="I18" s="16">
        <v>0.31842961323487007</v>
      </c>
    </row>
    <row r="19" spans="1:10" ht="12.65" customHeight="1" x14ac:dyDescent="0.25">
      <c r="A19" s="5">
        <v>44531</v>
      </c>
      <c r="B19" s="16">
        <v>0.12946121164590685</v>
      </c>
      <c r="C19" s="16">
        <v>0.14821120856921977</v>
      </c>
      <c r="D19" s="16">
        <v>0.17010546136025284</v>
      </c>
      <c r="E19" s="16">
        <v>0.19173663255199558</v>
      </c>
      <c r="F19" s="16">
        <v>0.21581162485444372</v>
      </c>
      <c r="G19" s="16">
        <v>0.2395959932337135</v>
      </c>
      <c r="H19" s="16">
        <v>0.26285095899755784</v>
      </c>
      <c r="I19" s="16">
        <v>0.28810797817750933</v>
      </c>
    </row>
    <row r="20" spans="1:10" ht="12.65" customHeight="1" x14ac:dyDescent="0.25">
      <c r="A20" s="5">
        <v>44621</v>
      </c>
      <c r="B20" s="16">
        <v>8.5984817749626963E-2</v>
      </c>
      <c r="C20" s="16">
        <v>0.1040130703196267</v>
      </c>
      <c r="D20" s="16">
        <v>0.12506454679519807</v>
      </c>
      <c r="E20" s="16">
        <v>0.14586306848160757</v>
      </c>
      <c r="F20" s="16">
        <v>0.16901134117863803</v>
      </c>
      <c r="G20" s="16">
        <v>0.19188017695035198</v>
      </c>
      <c r="H20" s="16">
        <v>0.21423998842189418</v>
      </c>
      <c r="I20" s="16">
        <v>0.23852478819033252</v>
      </c>
    </row>
    <row r="21" spans="1:10" ht="12.65" customHeight="1" x14ac:dyDescent="0.25">
      <c r="A21" s="5" t="s">
        <v>42</v>
      </c>
      <c r="B21" s="16">
        <v>3.592770505648013E-2</v>
      </c>
      <c r="C21" s="16">
        <v>5.3124967859581318E-2</v>
      </c>
      <c r="D21" s="16">
        <v>7.3206102841356868E-2</v>
      </c>
      <c r="E21" s="16">
        <v>9.3045942668783521E-2</v>
      </c>
      <c r="F21" s="16">
        <v>0.11512722467118519</v>
      </c>
      <c r="G21" s="16">
        <v>0.13694195004404675</v>
      </c>
      <c r="H21" s="16">
        <v>0.15827111395557258</v>
      </c>
      <c r="I21" s="16">
        <v>0.18143653623468436</v>
      </c>
    </row>
    <row r="22" spans="1:10" ht="12.65" customHeight="1" x14ac:dyDescent="0.25">
      <c r="A22" s="23"/>
      <c r="B22" s="18" t="s">
        <v>87</v>
      </c>
      <c r="C22" s="18" t="s">
        <v>88</v>
      </c>
      <c r="D22" s="18" t="s">
        <v>89</v>
      </c>
      <c r="E22" s="18" t="s">
        <v>90</v>
      </c>
      <c r="F22" s="18" t="s">
        <v>91</v>
      </c>
      <c r="G22" s="18" t="s">
        <v>92</v>
      </c>
      <c r="H22" s="18" t="s">
        <v>93</v>
      </c>
      <c r="I22" s="18" t="s">
        <v>94</v>
      </c>
    </row>
    <row r="23" spans="1:10" x14ac:dyDescent="0.25">
      <c r="A23" s="5">
        <v>44805</v>
      </c>
      <c r="B23" s="17">
        <v>1.9206350862639887E-2</v>
      </c>
      <c r="C23" s="17">
        <v>3.6126025257697147E-2</v>
      </c>
      <c r="D23" s="17">
        <v>5.5883022011480987E-2</v>
      </c>
      <c r="E23" s="17">
        <v>7.5402618459679216E-2</v>
      </c>
      <c r="F23" s="17">
        <v>9.7127477001627271E-2</v>
      </c>
      <c r="G23" s="17">
        <v>0.11859008151912365</v>
      </c>
      <c r="H23" s="17">
        <v>0.1395749622314626</v>
      </c>
      <c r="I23" s="17">
        <v>0.16236646147609224</v>
      </c>
    </row>
    <row r="24" spans="1:10" x14ac:dyDescent="0.25">
      <c r="A24" s="5" t="s">
        <v>51</v>
      </c>
      <c r="B24" s="17">
        <v>1.4527515281021142E-2</v>
      </c>
      <c r="C24" s="17">
        <v>3.1369517108082778E-2</v>
      </c>
      <c r="D24" s="17">
        <v>5.1035816095590381E-2</v>
      </c>
      <c r="E24" s="17">
        <v>7.0465804602940274E-2</v>
      </c>
      <c r="F24" s="17">
        <v>9.2090931583103997E-2</v>
      </c>
      <c r="G24" s="17">
        <v>0.11345500845935708</v>
      </c>
      <c r="H24" s="17">
        <v>0.13434355460071368</v>
      </c>
      <c r="I24" s="17">
        <v>0.15703042569272818</v>
      </c>
    </row>
    <row r="25" spans="1:10" x14ac:dyDescent="0.25">
      <c r="A25" s="5" t="s">
        <v>54</v>
      </c>
      <c r="B25" s="17">
        <v>2.5512345299531614E-2</v>
      </c>
      <c r="C25" s="17">
        <v>4.2536704454960717E-2</v>
      </c>
      <c r="D25" s="17">
        <v>6.2415940941173087E-2</v>
      </c>
      <c r="E25" s="17">
        <v>8.2056308287736135E-2</v>
      </c>
      <c r="F25" s="17">
        <v>0.10391558204108042</v>
      </c>
      <c r="G25" s="17">
        <v>0.12551097916193332</v>
      </c>
      <c r="H25" s="17">
        <v>0.14662569672322712</v>
      </c>
      <c r="I25" s="17">
        <v>0.16955821065769205</v>
      </c>
    </row>
    <row r="26" spans="1:10" x14ac:dyDescent="0.25">
      <c r="A26" s="5" t="s">
        <v>44</v>
      </c>
      <c r="B26" s="17">
        <v>2.7897257730460812E-2</v>
      </c>
      <c r="C26" s="17">
        <v>4.4961208418809351E-2</v>
      </c>
      <c r="D26" s="17">
        <v>6.4886675687547912E-2</v>
      </c>
      <c r="E26" s="17">
        <v>8.4572718307009964E-2</v>
      </c>
      <c r="F26" s="17">
        <v>0.10648282758071081</v>
      </c>
      <c r="G26" s="17">
        <v>0.12812844655533318</v>
      </c>
      <c r="H26" s="17">
        <v>0.14929226811095564</v>
      </c>
      <c r="I26" s="17">
        <v>0.17227811347317501</v>
      </c>
    </row>
    <row r="27" spans="1:10" x14ac:dyDescent="0.25">
      <c r="A27" s="5"/>
      <c r="B27" s="19" t="s">
        <v>86</v>
      </c>
      <c r="C27" s="19" t="s">
        <v>87</v>
      </c>
      <c r="D27" s="19" t="s">
        <v>88</v>
      </c>
      <c r="E27" s="19" t="s">
        <v>89</v>
      </c>
      <c r="F27" s="19" t="s">
        <v>90</v>
      </c>
      <c r="G27" s="19" t="s">
        <v>91</v>
      </c>
      <c r="H27" s="19" t="s">
        <v>92</v>
      </c>
      <c r="I27" s="19" t="s">
        <v>93</v>
      </c>
    </row>
    <row r="28" spans="1:10" x14ac:dyDescent="0.25">
      <c r="A28" s="5">
        <v>45170</v>
      </c>
      <c r="B28" s="16">
        <v>9.1228785938315404E-3</v>
      </c>
      <c r="C28" s="16">
        <v>2.587515894997261E-2</v>
      </c>
      <c r="D28" s="16">
        <v>4.543669074348311E-2</v>
      </c>
      <c r="E28" s="16">
        <v>6.4763170940671744E-2</v>
      </c>
      <c r="F28" s="16">
        <v>8.6273095570104319E-2</v>
      </c>
      <c r="G28" s="16">
        <v>0.10752336077350044</v>
      </c>
      <c r="H28" s="16">
        <v>0.12830062851075552</v>
      </c>
      <c r="I28" s="16">
        <v>0.15086664108097092</v>
      </c>
    </row>
    <row r="29" spans="1:10" x14ac:dyDescent="0.25">
      <c r="A29" s="5" t="s">
        <v>55</v>
      </c>
      <c r="B29" s="16">
        <v>-7.6302752653012451E-4</v>
      </c>
      <c r="C29" s="16">
        <v>1.5825138553326346E-2</v>
      </c>
      <c r="D29" s="16">
        <v>3.5195035144639508E-2</v>
      </c>
      <c r="E29" s="16">
        <v>5.4332182830476805E-2</v>
      </c>
      <c r="F29" s="16">
        <v>7.5631384761956966E-2</v>
      </c>
      <c r="G29" s="16">
        <v>9.6673471029675717E-2</v>
      </c>
      <c r="H29" s="16">
        <v>0.11724719356679181</v>
      </c>
      <c r="I29" s="16">
        <v>0.13959213743812793</v>
      </c>
    </row>
    <row r="30" spans="1:10" x14ac:dyDescent="0.25">
      <c r="A30" s="5" t="s">
        <v>56</v>
      </c>
      <c r="B30" s="16">
        <v>-2.4807618511915042E-3</v>
      </c>
      <c r="C30" s="16">
        <v>1.4078888408050272E-2</v>
      </c>
      <c r="D30" s="16">
        <v>3.3415487256028831E-2</v>
      </c>
      <c r="E30" s="16">
        <v>5.2519737304607128E-2</v>
      </c>
      <c r="F30" s="16">
        <v>7.3782324928116871E-2</v>
      </c>
      <c r="G30" s="16">
        <v>9.4788238881519549E-2</v>
      </c>
      <c r="H30" s="16">
        <v>0.1153265942431192</v>
      </c>
      <c r="I30" s="16">
        <v>0.13763312612798195</v>
      </c>
      <c r="J30" s="24"/>
    </row>
    <row r="39" spans="12:13" x14ac:dyDescent="0.25">
      <c r="M39" s="36"/>
    </row>
    <row r="42" spans="12:13" x14ac:dyDescent="0.25">
      <c r="L42" s="24"/>
      <c r="M42" s="24"/>
    </row>
    <row r="43" spans="12:13" x14ac:dyDescent="0.25">
      <c r="M43" s="36"/>
    </row>
    <row r="45" spans="12:13" x14ac:dyDescent="0.25">
      <c r="L45" s="24"/>
      <c r="M45" s="24"/>
    </row>
    <row r="47" spans="12:13" x14ac:dyDescent="0.25">
      <c r="M47" s="36"/>
    </row>
    <row r="49" spans="12:13" x14ac:dyDescent="0.25">
      <c r="L49" s="24"/>
      <c r="M49" s="24"/>
    </row>
    <row r="51" spans="12:13" x14ac:dyDescent="0.25">
      <c r="M51" s="36"/>
    </row>
    <row r="52" spans="12:13" x14ac:dyDescent="0.25">
      <c r="L52" s="24"/>
      <c r="M52" s="24"/>
    </row>
    <row r="55" spans="12:13" x14ac:dyDescent="0.25">
      <c r="M55" s="36"/>
    </row>
    <row r="59" spans="12:13" x14ac:dyDescent="0.25">
      <c r="M59" s="36"/>
    </row>
  </sheetData>
  <mergeCells count="3">
    <mergeCell ref="A3:A4"/>
    <mergeCell ref="B3:I3"/>
    <mergeCell ref="A2:I2"/>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0"/>
  <sheetViews>
    <sheetView zoomScale="75" zoomScaleNormal="75" workbookViewId="0">
      <pane xSplit="1" ySplit="4" topLeftCell="B14" activePane="bottomRight" state="frozen"/>
      <selection pane="topRight" activeCell="B1" sqref="B1"/>
      <selection pane="bottomLeft" activeCell="A5" sqref="A5"/>
      <selection pane="bottomRight" activeCell="A30" sqref="A30"/>
    </sheetView>
  </sheetViews>
  <sheetFormatPr defaultRowHeight="12.5" x14ac:dyDescent="0.25"/>
  <cols>
    <col min="3" max="3" width="10.1796875" customWidth="1"/>
  </cols>
  <sheetData>
    <row r="1" spans="1:9" ht="54" customHeight="1" x14ac:dyDescent="0.35">
      <c r="A1" s="21" t="s">
        <v>137</v>
      </c>
      <c r="B1" s="2"/>
      <c r="C1" s="2"/>
      <c r="D1" s="2"/>
      <c r="E1" s="2"/>
      <c r="F1" s="2"/>
    </row>
    <row r="2" spans="1:9" ht="43" customHeight="1" x14ac:dyDescent="0.25">
      <c r="A2" s="42" t="s">
        <v>78</v>
      </c>
      <c r="B2" s="42"/>
      <c r="C2" s="42"/>
      <c r="D2" s="42"/>
      <c r="E2" s="42"/>
      <c r="F2" s="42"/>
      <c r="G2" s="42"/>
      <c r="H2" s="42"/>
      <c r="I2" s="42"/>
    </row>
    <row r="3" spans="1:9" ht="12.65" customHeight="1" x14ac:dyDescent="0.25">
      <c r="A3" s="39" t="s">
        <v>31</v>
      </c>
      <c r="B3" s="41" t="s">
        <v>39</v>
      </c>
      <c r="C3" s="41"/>
      <c r="D3" s="41"/>
      <c r="E3" s="41"/>
      <c r="F3" s="41"/>
      <c r="G3" s="41"/>
      <c r="H3" s="41"/>
      <c r="I3" s="41"/>
    </row>
    <row r="4" spans="1:9" ht="13" thickBot="1" x14ac:dyDescent="0.3">
      <c r="A4" s="40"/>
      <c r="B4" s="3" t="s">
        <v>32</v>
      </c>
      <c r="C4" s="3" t="s">
        <v>33</v>
      </c>
      <c r="D4" s="3" t="s">
        <v>34</v>
      </c>
      <c r="E4" s="3" t="s">
        <v>35</v>
      </c>
      <c r="F4" s="3" t="s">
        <v>36</v>
      </c>
      <c r="G4" s="3" t="s">
        <v>37</v>
      </c>
      <c r="H4" s="3" t="s">
        <v>38</v>
      </c>
      <c r="I4" s="3" t="s">
        <v>131</v>
      </c>
    </row>
    <row r="5" spans="1:9" ht="12.65" customHeight="1" x14ac:dyDescent="0.25">
      <c r="A5" s="15"/>
      <c r="B5" s="18" t="s">
        <v>91</v>
      </c>
      <c r="C5" s="18" t="s">
        <v>92</v>
      </c>
      <c r="D5" s="18" t="s">
        <v>93</v>
      </c>
      <c r="E5" s="18" t="s">
        <v>94</v>
      </c>
      <c r="F5" s="18" t="s">
        <v>95</v>
      </c>
      <c r="G5" s="18" t="s">
        <v>96</v>
      </c>
      <c r="H5" s="18" t="s">
        <v>97</v>
      </c>
      <c r="I5" s="18" t="s">
        <v>132</v>
      </c>
    </row>
    <row r="6" spans="1:9" ht="12.65" customHeight="1" x14ac:dyDescent="0.25">
      <c r="A6" s="5">
        <v>43617</v>
      </c>
      <c r="B6" s="17">
        <v>0.23003951277634416</v>
      </c>
      <c r="C6" s="17">
        <v>0.25176523893936897</v>
      </c>
      <c r="D6" s="17">
        <v>0.27363818868943035</v>
      </c>
      <c r="E6" s="17">
        <v>0.29934937570840736</v>
      </c>
      <c r="F6" s="17">
        <v>0.32787817534632691</v>
      </c>
      <c r="G6" s="17">
        <v>0.35478196791541161</v>
      </c>
      <c r="H6" s="17">
        <v>0.38100078332953036</v>
      </c>
      <c r="I6" s="17">
        <v>0.40862079899612169</v>
      </c>
    </row>
    <row r="7" spans="1:9" ht="12.65" customHeight="1" x14ac:dyDescent="0.25">
      <c r="A7" s="5"/>
      <c r="B7" s="19" t="s">
        <v>90</v>
      </c>
      <c r="C7" s="19" t="s">
        <v>91</v>
      </c>
      <c r="D7" s="19" t="s">
        <v>92</v>
      </c>
      <c r="E7" s="19" t="s">
        <v>93</v>
      </c>
      <c r="F7" s="19" t="s">
        <v>94</v>
      </c>
      <c r="G7" s="19" t="s">
        <v>95</v>
      </c>
      <c r="H7" s="19" t="s">
        <v>96</v>
      </c>
      <c r="I7" s="19" t="s">
        <v>97</v>
      </c>
    </row>
    <row r="8" spans="1:9" ht="12.65" customHeight="1" x14ac:dyDescent="0.25">
      <c r="A8" s="5">
        <v>43709</v>
      </c>
      <c r="B8" s="16">
        <v>0.22550898050092494</v>
      </c>
      <c r="C8" s="16">
        <v>0.24715468557310971</v>
      </c>
      <c r="D8" s="16">
        <v>0.26894707197234213</v>
      </c>
      <c r="E8" s="16">
        <v>0.29456355848664528</v>
      </c>
      <c r="F8" s="16">
        <v>0.32298727967285967</v>
      </c>
      <c r="G8" s="16">
        <v>0.34979197908331061</v>
      </c>
      <c r="H8" s="16">
        <v>0.37591422427490961</v>
      </c>
      <c r="I8" s="16">
        <v>0.40343250876040848</v>
      </c>
    </row>
    <row r="9" spans="1:9" ht="12.65" customHeight="1" x14ac:dyDescent="0.25">
      <c r="A9" s="5">
        <v>43800</v>
      </c>
      <c r="B9" s="16">
        <v>0.22213292270340168</v>
      </c>
      <c r="C9" s="16">
        <v>0.24371899773406525</v>
      </c>
      <c r="D9" s="16">
        <v>0.26545135001098585</v>
      </c>
      <c r="E9" s="16">
        <v>0.29099726769191614</v>
      </c>
      <c r="F9" s="16">
        <v>0.3193426866159097</v>
      </c>
      <c r="G9" s="16">
        <v>0.3460735438792244</v>
      </c>
      <c r="H9" s="16">
        <v>0.37212382696285751</v>
      </c>
      <c r="I9" s="16">
        <v>0.39956630350211531</v>
      </c>
    </row>
    <row r="10" spans="1:9" ht="12.65" customHeight="1" x14ac:dyDescent="0.25">
      <c r="A10" s="5">
        <v>43891</v>
      </c>
      <c r="B10" s="16">
        <v>0.22438155733579057</v>
      </c>
      <c r="C10" s="16">
        <v>0.24600734915583922</v>
      </c>
      <c r="D10" s="16">
        <v>0.26777968736151192</v>
      </c>
      <c r="E10" s="16">
        <v>0.29337260765087092</v>
      </c>
      <c r="F10" s="16">
        <v>0.32177018005954516</v>
      </c>
      <c r="G10" s="16">
        <v>0.34855022013291204</v>
      </c>
      <c r="H10" s="16">
        <v>0.37464843382019475</v>
      </c>
      <c r="I10" s="16">
        <v>0.40214140249659946</v>
      </c>
    </row>
    <row r="11" spans="1:9" ht="12.65" customHeight="1" x14ac:dyDescent="0.25">
      <c r="A11" s="5">
        <v>43983</v>
      </c>
      <c r="B11" s="16">
        <v>0.22777006718081583</v>
      </c>
      <c r="C11" s="16">
        <v>0.24945570897822611</v>
      </c>
      <c r="D11" s="16">
        <v>0.27128830273243865</v>
      </c>
      <c r="E11" s="16">
        <v>0.2969520521369895</v>
      </c>
      <c r="F11" s="16">
        <v>0.32542821561321555</v>
      </c>
      <c r="G11" s="16">
        <v>0.3522823701886304</v>
      </c>
      <c r="H11" s="16">
        <v>0.37845281140456799</v>
      </c>
      <c r="I11" s="16">
        <v>0.40602186763266013</v>
      </c>
    </row>
    <row r="12" spans="1:9" ht="12.65" customHeight="1" x14ac:dyDescent="0.25">
      <c r="A12" s="5"/>
      <c r="B12" s="18" t="s">
        <v>89</v>
      </c>
      <c r="C12" s="18" t="s">
        <v>90</v>
      </c>
      <c r="D12" s="18" t="s">
        <v>91</v>
      </c>
      <c r="E12" s="18" t="s">
        <v>92</v>
      </c>
      <c r="F12" s="18" t="s">
        <v>93</v>
      </c>
      <c r="G12" s="18" t="s">
        <v>94</v>
      </c>
      <c r="H12" s="18" t="s">
        <v>95</v>
      </c>
      <c r="I12" s="18" t="s">
        <v>96</v>
      </c>
    </row>
    <row r="13" spans="1:9" ht="12.65" customHeight="1" x14ac:dyDescent="0.25">
      <c r="A13" s="5">
        <v>44075</v>
      </c>
      <c r="B13" s="17">
        <v>0.22438155733579057</v>
      </c>
      <c r="C13" s="17">
        <v>0.24600734915583922</v>
      </c>
      <c r="D13" s="17">
        <v>0.26777968736151192</v>
      </c>
      <c r="E13" s="17">
        <v>0.29337260765087092</v>
      </c>
      <c r="F13" s="17">
        <v>0.32177018005954516</v>
      </c>
      <c r="G13" s="17">
        <v>0.34855022013291204</v>
      </c>
      <c r="H13" s="17">
        <v>0.37464843382019475</v>
      </c>
      <c r="I13" s="17">
        <v>0.40214140249659946</v>
      </c>
    </row>
    <row r="14" spans="1:9" ht="12.65" customHeight="1" x14ac:dyDescent="0.25">
      <c r="A14" s="5">
        <v>44166</v>
      </c>
      <c r="B14" s="17">
        <v>0.22438155733579057</v>
      </c>
      <c r="C14" s="17">
        <v>0.24600734915583922</v>
      </c>
      <c r="D14" s="17">
        <v>0.26777968736151192</v>
      </c>
      <c r="E14" s="17">
        <v>0.29337260765087092</v>
      </c>
      <c r="F14" s="17">
        <v>0.32177018005954516</v>
      </c>
      <c r="G14" s="17">
        <v>0.34855022013291204</v>
      </c>
      <c r="H14" s="17">
        <v>0.37464843382019475</v>
      </c>
      <c r="I14" s="17">
        <v>0.40214140249659946</v>
      </c>
    </row>
    <row r="15" spans="1:9" ht="12.65" customHeight="1" x14ac:dyDescent="0.25">
      <c r="A15" s="5">
        <v>44256</v>
      </c>
      <c r="B15" s="17">
        <v>0.21543630394886248</v>
      </c>
      <c r="C15" s="17">
        <v>0.23690409911634447</v>
      </c>
      <c r="D15" s="17">
        <v>0.25851737001092556</v>
      </c>
      <c r="E15" s="17">
        <v>0.28392331006072768</v>
      </c>
      <c r="F15" s="17">
        <v>0.31211341162075401</v>
      </c>
      <c r="G15" s="17">
        <v>0.33869779843331083</v>
      </c>
      <c r="H15" s="17">
        <v>0.36460534023977331</v>
      </c>
      <c r="I15" s="17">
        <v>0.39189744704456952</v>
      </c>
    </row>
    <row r="16" spans="1:9" ht="12.65" customHeight="1" x14ac:dyDescent="0.25">
      <c r="A16" s="5">
        <v>44348</v>
      </c>
      <c r="B16" s="17">
        <v>0.17674867623696233</v>
      </c>
      <c r="C16" s="17">
        <v>0.19753314635932551</v>
      </c>
      <c r="D16" s="17">
        <v>0.21845846168166538</v>
      </c>
      <c r="E16" s="17">
        <v>0.24305572459460367</v>
      </c>
      <c r="F16" s="17">
        <v>0.270348528492242</v>
      </c>
      <c r="G16" s="17">
        <v>0.29608672792614965</v>
      </c>
      <c r="H16" s="17">
        <v>0.32116962649208824</v>
      </c>
      <c r="I16" s="17">
        <v>0.34759301902193074</v>
      </c>
    </row>
    <row r="17" spans="1:10" ht="12.65" customHeight="1" x14ac:dyDescent="0.25">
      <c r="A17" s="5"/>
      <c r="B17" s="19" t="s">
        <v>88</v>
      </c>
      <c r="C17" s="19" t="s">
        <v>89</v>
      </c>
      <c r="D17" s="19" t="s">
        <v>90</v>
      </c>
      <c r="E17" s="19" t="s">
        <v>91</v>
      </c>
      <c r="F17" s="19" t="s">
        <v>92</v>
      </c>
      <c r="G17" s="19" t="s">
        <v>93</v>
      </c>
      <c r="H17" s="19" t="s">
        <v>94</v>
      </c>
      <c r="I17" s="19" t="s">
        <v>95</v>
      </c>
    </row>
    <row r="18" spans="1:10" ht="12.65" customHeight="1" x14ac:dyDescent="0.25">
      <c r="A18" s="5">
        <v>44440</v>
      </c>
      <c r="B18" s="16">
        <v>0.13461445253538318</v>
      </c>
      <c r="C18" s="16">
        <v>0.15465472168149796</v>
      </c>
      <c r="D18" s="16">
        <v>0.17483079297695103</v>
      </c>
      <c r="E18" s="16">
        <v>0.19854733547868442</v>
      </c>
      <c r="F18" s="16">
        <v>0.22486290343113868</v>
      </c>
      <c r="G18" s="16">
        <v>0.24967953050679914</v>
      </c>
      <c r="H18" s="16">
        <v>0.27386432017267848</v>
      </c>
      <c r="I18" s="16">
        <v>0.29934160657613251</v>
      </c>
    </row>
    <row r="19" spans="1:10" ht="12.65" customHeight="1" x14ac:dyDescent="0.25">
      <c r="A19" s="5">
        <v>44531</v>
      </c>
      <c r="B19" s="16">
        <v>0.12407327096622001</v>
      </c>
      <c r="C19" s="16">
        <v>0.14392735517938959</v>
      </c>
      <c r="D19" s="16">
        <v>0.16391597986652329</v>
      </c>
      <c r="E19" s="16">
        <v>0.18741218286866279</v>
      </c>
      <c r="F19" s="16">
        <v>0.21348326497020742</v>
      </c>
      <c r="G19" s="16">
        <v>0.23806933216594195</v>
      </c>
      <c r="H19" s="16">
        <v>0.26202943206296614</v>
      </c>
      <c r="I19" s="16">
        <v>0.28727002070422603</v>
      </c>
    </row>
    <row r="20" spans="1:10" ht="12.65" customHeight="1" x14ac:dyDescent="0.25">
      <c r="A20" s="5">
        <v>44621</v>
      </c>
      <c r="B20" s="16">
        <v>7.5911683770415905E-2</v>
      </c>
      <c r="C20" s="16">
        <v>9.4915107948583044E-2</v>
      </c>
      <c r="D20" s="16">
        <v>0.11404730813416619</v>
      </c>
      <c r="E20" s="16">
        <v>0.13653680235771759</v>
      </c>
      <c r="F20" s="16">
        <v>0.16149085345572001</v>
      </c>
      <c r="G20" s="16">
        <v>0.18502351599391709</v>
      </c>
      <c r="H20" s="16">
        <v>0.20795703117425357</v>
      </c>
      <c r="I20" s="16">
        <v>0.23211617179773936</v>
      </c>
    </row>
    <row r="21" spans="1:10" ht="12.65" customHeight="1" x14ac:dyDescent="0.25">
      <c r="A21" s="5" t="s">
        <v>42</v>
      </c>
      <c r="B21" s="16">
        <v>4.2210456400943119E-2</v>
      </c>
      <c r="C21" s="16">
        <v>6.0618628451368117E-2</v>
      </c>
      <c r="D21" s="16">
        <v>7.9151542804983155E-2</v>
      </c>
      <c r="E21" s="16">
        <v>0.10093658928464899</v>
      </c>
      <c r="F21" s="16">
        <v>0.12510899430283917</v>
      </c>
      <c r="G21" s="16">
        <v>0.14790453350389599</v>
      </c>
      <c r="H21" s="16">
        <v>0.17011969268798111</v>
      </c>
      <c r="I21" s="16">
        <v>0.1935220865417413</v>
      </c>
    </row>
    <row r="22" spans="1:10" ht="12.65" customHeight="1" x14ac:dyDescent="0.25">
      <c r="A22" s="23"/>
      <c r="B22" s="18" t="s">
        <v>87</v>
      </c>
      <c r="C22" s="18" t="s">
        <v>88</v>
      </c>
      <c r="D22" s="18" t="s">
        <v>89</v>
      </c>
      <c r="E22" s="18" t="s">
        <v>90</v>
      </c>
      <c r="F22" s="18" t="s">
        <v>91</v>
      </c>
      <c r="G22" s="18" t="s">
        <v>92</v>
      </c>
      <c r="H22" s="18" t="s">
        <v>93</v>
      </c>
      <c r="I22" s="18" t="s">
        <v>94</v>
      </c>
    </row>
    <row r="23" spans="1:10" x14ac:dyDescent="0.25">
      <c r="A23" s="5">
        <v>44805</v>
      </c>
      <c r="B23" s="17">
        <v>1.1324280261401531E-2</v>
      </c>
      <c r="C23" s="17">
        <v>2.918692137720158E-2</v>
      </c>
      <c r="D23" s="17">
        <v>4.7170608025808081E-2</v>
      </c>
      <c r="E23" s="17">
        <v>6.8310049024693509E-2</v>
      </c>
      <c r="F23" s="17">
        <v>9.1766098575019495E-2</v>
      </c>
      <c r="G23" s="17">
        <v>0.11388608608242801</v>
      </c>
      <c r="H23" s="17">
        <v>0.1354428932846139</v>
      </c>
      <c r="I23" s="17">
        <v>0.15815175115030655</v>
      </c>
    </row>
    <row r="24" spans="1:10" x14ac:dyDescent="0.25">
      <c r="A24" s="5">
        <v>44896</v>
      </c>
      <c r="B24" s="17">
        <v>3.6974003197620675E-3</v>
      </c>
      <c r="C24" s="17">
        <v>2.1425330718248148E-2</v>
      </c>
      <c r="D24" s="17">
        <v>3.9273393787302879E-2</v>
      </c>
      <c r="E24" s="17">
        <v>6.0253412154220642E-2</v>
      </c>
      <c r="F24" s="17">
        <v>8.3532568419853348E-2</v>
      </c>
      <c r="G24" s="17">
        <v>0.10548573852524523</v>
      </c>
      <c r="H24" s="17">
        <v>0.12687997553736929</v>
      </c>
      <c r="I24" s="17">
        <v>0.14941757504811726</v>
      </c>
    </row>
    <row r="25" spans="1:10" x14ac:dyDescent="0.25">
      <c r="A25" s="5" t="s">
        <v>54</v>
      </c>
      <c r="B25" s="17">
        <v>5.2135595347464481E-3</v>
      </c>
      <c r="C25" s="17">
        <v>2.2968269284287857E-2</v>
      </c>
      <c r="D25" s="17">
        <v>4.08432931736884E-2</v>
      </c>
      <c r="E25" s="17">
        <v>6.1855003411251275E-2</v>
      </c>
      <c r="F25" s="17">
        <v>8.5169324565502746E-2</v>
      </c>
      <c r="G25" s="17">
        <v>0.10715565655927128</v>
      </c>
      <c r="H25" s="17">
        <v>0.12858221114996349</v>
      </c>
      <c r="I25" s="17">
        <v>0.15115385537296344</v>
      </c>
    </row>
    <row r="26" spans="1:10" x14ac:dyDescent="0.25">
      <c r="A26" s="5" t="s">
        <v>44</v>
      </c>
      <c r="B26" s="17">
        <v>4.4549077917015456E-3</v>
      </c>
      <c r="C26" s="17">
        <v>2.2196217760299675E-2</v>
      </c>
      <c r="D26" s="17">
        <v>4.0057751065632807E-2</v>
      </c>
      <c r="E26" s="17">
        <v>6.1053603408676826E-2</v>
      </c>
      <c r="F26" s="17">
        <v>8.4350328848849632E-2</v>
      </c>
      <c r="G26" s="17">
        <v>0.10632006738450972</v>
      </c>
      <c r="H26" s="17">
        <v>0.1277304509906052</v>
      </c>
      <c r="I26" s="17">
        <v>0.15028506001041775</v>
      </c>
    </row>
    <row r="27" spans="1:10" x14ac:dyDescent="0.25">
      <c r="A27" s="5"/>
      <c r="B27" s="19" t="s">
        <v>86</v>
      </c>
      <c r="C27" s="19" t="s">
        <v>87</v>
      </c>
      <c r="D27" s="19" t="s">
        <v>88</v>
      </c>
      <c r="E27" s="19" t="s">
        <v>89</v>
      </c>
      <c r="F27" s="19" t="s">
        <v>90</v>
      </c>
      <c r="G27" s="19" t="s">
        <v>91</v>
      </c>
      <c r="H27" s="19" t="s">
        <v>92</v>
      </c>
      <c r="I27" s="19" t="s">
        <v>93</v>
      </c>
    </row>
    <row r="28" spans="1:10" x14ac:dyDescent="0.25">
      <c r="A28" s="5">
        <v>45170</v>
      </c>
      <c r="B28" s="16">
        <v>6.7876152180779137E-4</v>
      </c>
      <c r="C28" s="16">
        <v>1.835337483638888E-2</v>
      </c>
      <c r="D28" s="16">
        <v>3.614775952027327E-2</v>
      </c>
      <c r="E28" s="16">
        <v>5.7064680087591579E-2</v>
      </c>
      <c r="F28" s="16">
        <v>8.0273823853177051E-2</v>
      </c>
      <c r="G28" s="16">
        <v>0.10216096938682351</v>
      </c>
      <c r="H28" s="16">
        <v>0.12349086282898636</v>
      </c>
      <c r="I28" s="16">
        <v>0.14596068008556662</v>
      </c>
    </row>
    <row r="29" spans="1:10" x14ac:dyDescent="0.25">
      <c r="A29" s="5" t="s">
        <v>55</v>
      </c>
      <c r="B29" s="16">
        <v>4.4549077917015456E-3</v>
      </c>
      <c r="C29" s="16">
        <v>2.2196217760299675E-2</v>
      </c>
      <c r="D29" s="16">
        <v>4.0057751065632807E-2</v>
      </c>
      <c r="E29" s="16">
        <v>6.1053603408676826E-2</v>
      </c>
      <c r="F29" s="16">
        <v>8.4350328848849632E-2</v>
      </c>
      <c r="G29" s="16">
        <v>0.10632006738450972</v>
      </c>
      <c r="H29" s="16">
        <v>0.1277304509906052</v>
      </c>
      <c r="I29" s="16">
        <v>0.15028506001041775</v>
      </c>
    </row>
    <row r="30" spans="1:10" x14ac:dyDescent="0.25">
      <c r="A30" s="5" t="s">
        <v>56</v>
      </c>
      <c r="B30" s="16">
        <v>-1.2913114721990748E-4</v>
      </c>
      <c r="C30" s="16">
        <v>1.7531212662427187E-2</v>
      </c>
      <c r="D30" s="16">
        <v>3.5311231144600663E-2</v>
      </c>
      <c r="E30" s="16">
        <v>5.6211264547491258E-2</v>
      </c>
      <c r="F30" s="16">
        <v>7.9401670534457569E-2</v>
      </c>
      <c r="G30" s="16">
        <v>0.10127114559771666</v>
      </c>
      <c r="H30" s="16">
        <v>0.12258381846400068</v>
      </c>
      <c r="I30" s="16">
        <v>0.14503549483328126</v>
      </c>
      <c r="J30" s="24"/>
    </row>
  </sheetData>
  <mergeCells count="3">
    <mergeCell ref="A3:A4"/>
    <mergeCell ref="A2:I2"/>
    <mergeCell ref="B3:I3"/>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0"/>
  <sheetViews>
    <sheetView zoomScale="75" zoomScaleNormal="75" workbookViewId="0">
      <pane xSplit="1" ySplit="4" topLeftCell="B13" activePane="bottomRight" state="frozen"/>
      <selection pane="topRight" activeCell="B1" sqref="B1"/>
      <selection pane="bottomLeft" activeCell="A5" sqref="A5"/>
      <selection pane="bottomRight" activeCell="A30" sqref="A30"/>
    </sheetView>
  </sheetViews>
  <sheetFormatPr defaultRowHeight="12.5" x14ac:dyDescent="0.25"/>
  <cols>
    <col min="3" max="3" width="10.26953125" customWidth="1"/>
    <col min="4" max="4" width="11" customWidth="1"/>
  </cols>
  <sheetData>
    <row r="1" spans="1:9" ht="54" customHeight="1" x14ac:dyDescent="0.35">
      <c r="A1" s="21" t="s">
        <v>137</v>
      </c>
    </row>
    <row r="2" spans="1:9" ht="42.65" customHeight="1" x14ac:dyDescent="0.25">
      <c r="A2" s="42" t="s">
        <v>79</v>
      </c>
      <c r="B2" s="42"/>
      <c r="C2" s="42"/>
      <c r="D2" s="42"/>
      <c r="E2" s="42"/>
      <c r="F2" s="42"/>
      <c r="G2" s="42"/>
      <c r="H2" s="42"/>
      <c r="I2" s="42"/>
    </row>
    <row r="3" spans="1:9" ht="16.5" customHeight="1" x14ac:dyDescent="0.25">
      <c r="A3" s="39" t="s">
        <v>31</v>
      </c>
      <c r="B3" s="43" t="s">
        <v>39</v>
      </c>
      <c r="C3" s="43"/>
      <c r="D3" s="43"/>
      <c r="E3" s="43"/>
      <c r="F3" s="43"/>
      <c r="G3" s="43"/>
      <c r="H3" s="43"/>
      <c r="I3" s="44"/>
    </row>
    <row r="4" spans="1:9" ht="15.65" customHeight="1" thickBot="1" x14ac:dyDescent="0.3">
      <c r="A4" s="40"/>
      <c r="B4" s="3" t="s">
        <v>32</v>
      </c>
      <c r="C4" s="3" t="s">
        <v>33</v>
      </c>
      <c r="D4" s="3" t="s">
        <v>34</v>
      </c>
      <c r="E4" s="3" t="s">
        <v>35</v>
      </c>
      <c r="F4" s="3" t="s">
        <v>36</v>
      </c>
      <c r="G4" s="3" t="s">
        <v>37</v>
      </c>
      <c r="H4" s="3" t="s">
        <v>38</v>
      </c>
      <c r="I4" s="3" t="s">
        <v>131</v>
      </c>
    </row>
    <row r="5" spans="1:9" ht="12.65" customHeight="1" x14ac:dyDescent="0.25">
      <c r="A5" s="15"/>
      <c r="B5" s="18" t="s">
        <v>91</v>
      </c>
      <c r="C5" s="18" t="s">
        <v>92</v>
      </c>
      <c r="D5" s="18" t="s">
        <v>93</v>
      </c>
      <c r="E5" s="18" t="s">
        <v>94</v>
      </c>
      <c r="F5" s="18" t="s">
        <v>95</v>
      </c>
      <c r="G5" s="18" t="s">
        <v>96</v>
      </c>
      <c r="H5" s="18" t="s">
        <v>97</v>
      </c>
      <c r="I5" s="18" t="s">
        <v>132</v>
      </c>
    </row>
    <row r="6" spans="1:9" ht="12.65" customHeight="1" x14ac:dyDescent="0.25">
      <c r="A6" s="5">
        <v>43617</v>
      </c>
      <c r="B6" s="17">
        <v>0.19530008798043408</v>
      </c>
      <c r="C6" s="17">
        <v>0.21515357189658935</v>
      </c>
      <c r="D6" s="17">
        <v>0.23651658861763525</v>
      </c>
      <c r="E6" s="17">
        <v>0.25841061008434307</v>
      </c>
      <c r="F6" s="17">
        <v>0.28324943500216171</v>
      </c>
      <c r="G6" s="17">
        <v>0.30705966105219562</v>
      </c>
      <c r="H6" s="17">
        <v>0.33085739452438068</v>
      </c>
      <c r="I6" s="17">
        <v>0.35747454241486842</v>
      </c>
    </row>
    <row r="7" spans="1:9" ht="12.65" customHeight="1" x14ac:dyDescent="0.25">
      <c r="A7" s="5"/>
      <c r="B7" s="19" t="s">
        <v>90</v>
      </c>
      <c r="C7" s="19" t="s">
        <v>91</v>
      </c>
      <c r="D7" s="19" t="s">
        <v>92</v>
      </c>
      <c r="E7" s="19" t="s">
        <v>93</v>
      </c>
      <c r="F7" s="19" t="s">
        <v>94</v>
      </c>
      <c r="G7" s="19" t="s">
        <v>95</v>
      </c>
      <c r="H7" s="19" t="s">
        <v>96</v>
      </c>
      <c r="I7" s="19" t="s">
        <v>97</v>
      </c>
    </row>
    <row r="8" spans="1:9" ht="12.65" customHeight="1" x14ac:dyDescent="0.25">
      <c r="A8" s="5">
        <v>43709</v>
      </c>
      <c r="B8" s="16">
        <v>0.19125507922246299</v>
      </c>
      <c r="C8" s="16">
        <v>0.2110413770678361</v>
      </c>
      <c r="D8" s="16">
        <v>0.2323320993160527</v>
      </c>
      <c r="E8" s="16">
        <v>0.25415202933955672</v>
      </c>
      <c r="F8" s="16">
        <v>0.27890679732025925</v>
      </c>
      <c r="G8" s="16">
        <v>0.30263644730921002</v>
      </c>
      <c r="H8" s="16">
        <v>0.32635364699637925</v>
      </c>
      <c r="I8" s="16">
        <v>0.35288071993630732</v>
      </c>
    </row>
    <row r="9" spans="1:9" ht="12.65" customHeight="1" x14ac:dyDescent="0.25">
      <c r="A9" s="5">
        <v>43800</v>
      </c>
      <c r="B9" s="16">
        <v>0.18924282402107373</v>
      </c>
      <c r="C9" s="16">
        <v>0.20899569906603221</v>
      </c>
      <c r="D9" s="16">
        <v>0.23025045725639726</v>
      </c>
      <c r="E9" s="16">
        <v>0.25203352928999667</v>
      </c>
      <c r="F9" s="16">
        <v>0.27674648178424532</v>
      </c>
      <c r="G9" s="16">
        <v>0.30043604790497147</v>
      </c>
      <c r="H9" s="16">
        <v>0.32411318475483131</v>
      </c>
      <c r="I9" s="16">
        <v>0.35059544844992829</v>
      </c>
    </row>
    <row r="10" spans="1:9" ht="12.65" customHeight="1" x14ac:dyDescent="0.25">
      <c r="A10" s="5">
        <v>43891</v>
      </c>
      <c r="B10" s="16">
        <v>0.19024810113351753</v>
      </c>
      <c r="C10" s="16">
        <v>0.21001767345239419</v>
      </c>
      <c r="D10" s="16">
        <v>0.23129039847132238</v>
      </c>
      <c r="E10" s="16">
        <v>0.25309188392168736</v>
      </c>
      <c r="F10" s="16">
        <v>0.27782572648566894</v>
      </c>
      <c r="G10" s="16">
        <v>0.30153531759888952</v>
      </c>
      <c r="H10" s="16">
        <v>0.32523246893467483</v>
      </c>
      <c r="I10" s="16">
        <v>0.35173711831336862</v>
      </c>
    </row>
    <row r="11" spans="1:9" ht="12.65" customHeight="1" x14ac:dyDescent="0.25">
      <c r="A11" s="5">
        <v>43983</v>
      </c>
      <c r="B11" s="16">
        <v>0.20967654951971748</v>
      </c>
      <c r="C11" s="16">
        <v>0.22976882104311191</v>
      </c>
      <c r="D11" s="16">
        <v>0.25138878126423925</v>
      </c>
      <c r="E11" s="16">
        <v>0.2735461328860449</v>
      </c>
      <c r="F11" s="16">
        <v>0.29868370655717058</v>
      </c>
      <c r="G11" s="16">
        <v>0.32278030989646589</v>
      </c>
      <c r="H11" s="16">
        <v>0.34686427040353984</v>
      </c>
      <c r="I11" s="16">
        <v>0.37380155581161101</v>
      </c>
    </row>
    <row r="12" spans="1:9" ht="12.65" customHeight="1" x14ac:dyDescent="0.25">
      <c r="A12" s="5"/>
      <c r="B12" s="18" t="s">
        <v>89</v>
      </c>
      <c r="C12" s="18" t="s">
        <v>90</v>
      </c>
      <c r="D12" s="18" t="s">
        <v>91</v>
      </c>
      <c r="E12" s="18" t="s">
        <v>92</v>
      </c>
      <c r="F12" s="18" t="s">
        <v>93</v>
      </c>
      <c r="G12" s="18" t="s">
        <v>94</v>
      </c>
      <c r="H12" s="18" t="s">
        <v>95</v>
      </c>
      <c r="I12" s="18" t="s">
        <v>96</v>
      </c>
    </row>
    <row r="13" spans="1:9" ht="12.65" customHeight="1" x14ac:dyDescent="0.25">
      <c r="A13" s="5">
        <v>44075</v>
      </c>
      <c r="B13" s="17">
        <v>0.19226376260876488</v>
      </c>
      <c r="C13" s="17">
        <v>0.21206681430498064</v>
      </c>
      <c r="D13" s="17">
        <v>0.2333755642604356</v>
      </c>
      <c r="E13" s="17">
        <v>0.25521397009259617</v>
      </c>
      <c r="F13" s="17">
        <v>0.27998969892679626</v>
      </c>
      <c r="G13" s="17">
        <v>0.30373944176078438</v>
      </c>
      <c r="H13" s="17">
        <v>0.3274767237508216</v>
      </c>
      <c r="I13" s="17">
        <v>0.35402625822583844</v>
      </c>
    </row>
    <row r="14" spans="1:9" ht="12.65" customHeight="1" x14ac:dyDescent="0.25">
      <c r="A14" s="5">
        <v>44166</v>
      </c>
      <c r="B14" s="17">
        <v>0.19125507922246299</v>
      </c>
      <c r="C14" s="17">
        <v>0.2110413770678361</v>
      </c>
      <c r="D14" s="17">
        <v>0.2323320993160527</v>
      </c>
      <c r="E14" s="17">
        <v>0.25415202933955672</v>
      </c>
      <c r="F14" s="17">
        <v>0.27890679732025925</v>
      </c>
      <c r="G14" s="17">
        <v>0.30263644730921002</v>
      </c>
      <c r="H14" s="17">
        <v>0.32635364699637925</v>
      </c>
      <c r="I14" s="17">
        <v>0.35288071993630732</v>
      </c>
    </row>
    <row r="15" spans="1:9" ht="12.65" customHeight="1" x14ac:dyDescent="0.25">
      <c r="A15" s="5">
        <v>44256</v>
      </c>
      <c r="B15" s="17">
        <v>0.17534516163685421</v>
      </c>
      <c r="C15" s="17">
        <v>0.19486720174806527</v>
      </c>
      <c r="D15" s="17">
        <v>0.21587357378261629</v>
      </c>
      <c r="E15" s="17">
        <v>0.23740208570897847</v>
      </c>
      <c r="F15" s="17">
        <v>0.26182623909227587</v>
      </c>
      <c r="G15" s="17">
        <v>0.28523896554214212</v>
      </c>
      <c r="H15" s="17">
        <v>0.30863940797138589</v>
      </c>
      <c r="I15" s="17">
        <v>0.33481219613081392</v>
      </c>
    </row>
    <row r="16" spans="1:9" ht="12.65" customHeight="1" x14ac:dyDescent="0.25">
      <c r="A16" s="5">
        <v>44348</v>
      </c>
      <c r="B16" s="17">
        <v>0.15890000299666762</v>
      </c>
      <c r="C16" s="17">
        <v>0.17814889522154909</v>
      </c>
      <c r="D16" s="17">
        <v>0.19886135093956736</v>
      </c>
      <c r="E16" s="17">
        <v>0.22008864088835889</v>
      </c>
      <c r="F16" s="17">
        <v>0.24417105714612886</v>
      </c>
      <c r="G16" s="17">
        <v>0.26725619812303414</v>
      </c>
      <c r="H16" s="17">
        <v>0.29032922695450236</v>
      </c>
      <c r="I16" s="17">
        <v>0.3161358114935926</v>
      </c>
    </row>
    <row r="17" spans="1:9" ht="12.65" customHeight="1" x14ac:dyDescent="0.25">
      <c r="A17" s="5"/>
      <c r="B17" s="19" t="s">
        <v>88</v>
      </c>
      <c r="C17" s="19" t="s">
        <v>89</v>
      </c>
      <c r="D17" s="19" t="s">
        <v>90</v>
      </c>
      <c r="E17" s="19" t="s">
        <v>91</v>
      </c>
      <c r="F17" s="19" t="s">
        <v>92</v>
      </c>
      <c r="G17" s="19" t="s">
        <v>93</v>
      </c>
      <c r="H17" s="19" t="s">
        <v>94</v>
      </c>
      <c r="I17" s="19" t="s">
        <v>95</v>
      </c>
    </row>
    <row r="18" spans="1:9" ht="12.65" customHeight="1" x14ac:dyDescent="0.25">
      <c r="A18" s="5">
        <v>44440</v>
      </c>
      <c r="B18" s="16">
        <v>0.13736955059850664</v>
      </c>
      <c r="C18" s="16">
        <v>0.15626083012454139</v>
      </c>
      <c r="D18" s="16">
        <v>0.17658848254569826</v>
      </c>
      <c r="E18" s="16">
        <v>0.19742140442597433</v>
      </c>
      <c r="F18" s="16">
        <v>0.22105640907313928</v>
      </c>
      <c r="G18" s="16">
        <v>0.2437126661708291</v>
      </c>
      <c r="H18" s="16">
        <v>0.2663570361467853</v>
      </c>
      <c r="I18" s="16">
        <v>0.29168417686972137</v>
      </c>
    </row>
    <row r="19" spans="1:9" ht="12.65" customHeight="1" x14ac:dyDescent="0.25">
      <c r="A19" s="5">
        <v>44531</v>
      </c>
      <c r="B19" s="16">
        <v>0.11662450724897</v>
      </c>
      <c r="C19" s="16">
        <v>0.13517121942441102</v>
      </c>
      <c r="D19" s="16">
        <v>0.15512810578237457</v>
      </c>
      <c r="E19" s="16">
        <v>0.17558104574096434</v>
      </c>
      <c r="F19" s="16">
        <v>0.19878495989892664</v>
      </c>
      <c r="G19" s="16">
        <v>0.22102797836596855</v>
      </c>
      <c r="H19" s="16">
        <v>0.24325932652634452</v>
      </c>
      <c r="I19" s="16">
        <v>0.26812451305687168</v>
      </c>
    </row>
    <row r="20" spans="1:9" ht="12.65" customHeight="1" x14ac:dyDescent="0.25">
      <c r="A20" s="5">
        <v>44621</v>
      </c>
      <c r="B20" s="16">
        <v>8.5631074511142158E-2</v>
      </c>
      <c r="C20" s="16">
        <v>0.10366299745118135</v>
      </c>
      <c r="D20" s="16">
        <v>0.12306595327029646</v>
      </c>
      <c r="E20" s="16">
        <v>0.14295119404730627</v>
      </c>
      <c r="F20" s="16">
        <v>0.16551105199116911</v>
      </c>
      <c r="G20" s="16">
        <v>0.18713668521163163</v>
      </c>
      <c r="H20" s="16">
        <v>0.20875097205067106</v>
      </c>
      <c r="I20" s="16">
        <v>0.2329259914916848</v>
      </c>
    </row>
    <row r="21" spans="1:9" ht="12.65" customHeight="1" x14ac:dyDescent="0.25">
      <c r="A21" s="5" t="s">
        <v>42</v>
      </c>
      <c r="B21" s="16">
        <v>4.1467088491827786E-2</v>
      </c>
      <c r="C21" s="16">
        <v>5.8765464270844836E-2</v>
      </c>
      <c r="D21" s="16">
        <v>7.7379098662406998E-2</v>
      </c>
      <c r="E21" s="16">
        <v>9.6455398431476436E-2</v>
      </c>
      <c r="F21" s="16">
        <v>0.11809751067496044</v>
      </c>
      <c r="G21" s="16">
        <v>0.13884340289902841</v>
      </c>
      <c r="H21" s="16">
        <v>0.15957841031784059</v>
      </c>
      <c r="I21" s="16">
        <v>0.18276997852419763</v>
      </c>
    </row>
    <row r="22" spans="1:9" ht="12.65" customHeight="1" x14ac:dyDescent="0.25">
      <c r="A22" s="23"/>
      <c r="B22" s="18" t="s">
        <v>87</v>
      </c>
      <c r="C22" s="18" t="s">
        <v>88</v>
      </c>
      <c r="D22" s="18" t="s">
        <v>89</v>
      </c>
      <c r="E22" s="18" t="s">
        <v>90</v>
      </c>
      <c r="F22" s="18" t="s">
        <v>91</v>
      </c>
      <c r="G22" s="18" t="s">
        <v>92</v>
      </c>
      <c r="H22" s="18" t="s">
        <v>93</v>
      </c>
      <c r="I22" s="18" t="s">
        <v>94</v>
      </c>
    </row>
    <row r="23" spans="1:9" ht="12.65" customHeight="1" x14ac:dyDescent="0.25">
      <c r="A23" s="5">
        <v>44805</v>
      </c>
      <c r="B23" s="17">
        <v>3.0039139459364428E-2</v>
      </c>
      <c r="C23" s="17">
        <v>4.7147701312496126E-2</v>
      </c>
      <c r="D23" s="17">
        <v>6.5557089532973123E-2</v>
      </c>
      <c r="E23" s="17">
        <v>8.4424066334569225E-2</v>
      </c>
      <c r="F23" s="17">
        <v>0.1058287011211021</v>
      </c>
      <c r="G23" s="17">
        <v>0.12634695005083119</v>
      </c>
      <c r="H23" s="17">
        <v>0.14685443361354822</v>
      </c>
      <c r="I23" s="17">
        <v>0.16979152228581951</v>
      </c>
    </row>
    <row r="24" spans="1:9" ht="12.65" customHeight="1" x14ac:dyDescent="0.25">
      <c r="A24" s="5">
        <v>44896</v>
      </c>
      <c r="B24" s="17">
        <v>2.033587220358779E-2</v>
      </c>
      <c r="C24" s="17">
        <v>3.7283266445059526E-2</v>
      </c>
      <c r="D24" s="17">
        <v>5.5519232892445203E-2</v>
      </c>
      <c r="E24" s="17">
        <v>7.4208477303881359E-2</v>
      </c>
      <c r="F24" s="17">
        <v>9.5411474226482884E-2</v>
      </c>
      <c r="G24" s="17">
        <v>0.11573643530397559</v>
      </c>
      <c r="H24" s="17">
        <v>0.13605073242733368</v>
      </c>
      <c r="I24" s="17">
        <v>0.15877174707588049</v>
      </c>
    </row>
    <row r="25" spans="1:9" ht="12.65" customHeight="1" x14ac:dyDescent="0.25">
      <c r="A25" s="5" t="s">
        <v>54</v>
      </c>
      <c r="B25" s="17">
        <v>2.7033919504705572E-2</v>
      </c>
      <c r="C25" s="17">
        <v>4.4092565787149596E-2</v>
      </c>
      <c r="D25" s="17">
        <v>6.2448243174014983E-2</v>
      </c>
      <c r="E25" s="17">
        <v>8.1260174091434045E-2</v>
      </c>
      <c r="F25" s="17">
        <v>0.10260235917764149</v>
      </c>
      <c r="G25" s="17">
        <v>0.12306074450728399</v>
      </c>
      <c r="H25" s="17">
        <v>0.14350839587871644</v>
      </c>
      <c r="I25" s="17">
        <v>0.16637856379629112</v>
      </c>
    </row>
    <row r="26" spans="1:9" ht="12.65" customHeight="1" x14ac:dyDescent="0.25">
      <c r="A26" s="5" t="s">
        <v>44</v>
      </c>
      <c r="B26" s="17">
        <v>2.7033919504705572E-2</v>
      </c>
      <c r="C26" s="17">
        <v>4.4092565787149596E-2</v>
      </c>
      <c r="D26" s="17">
        <v>6.2448243174014983E-2</v>
      </c>
      <c r="E26" s="17">
        <v>8.1260174091434045E-2</v>
      </c>
      <c r="F26" s="17">
        <v>0.10260235917764149</v>
      </c>
      <c r="G26" s="17">
        <v>0.12306074450728399</v>
      </c>
      <c r="H26" s="17">
        <v>0.14350839587871644</v>
      </c>
      <c r="I26" s="17">
        <v>0.16637856379629112</v>
      </c>
    </row>
    <row r="27" spans="1:9" ht="12.65" customHeight="1" x14ac:dyDescent="0.25">
      <c r="A27" s="5"/>
      <c r="B27" s="19" t="s">
        <v>86</v>
      </c>
      <c r="C27" s="19" t="s">
        <v>87</v>
      </c>
      <c r="D27" s="19" t="s">
        <v>88</v>
      </c>
      <c r="E27" s="19" t="s">
        <v>89</v>
      </c>
      <c r="F27" s="19" t="s">
        <v>90</v>
      </c>
      <c r="G27" s="19" t="s">
        <v>91</v>
      </c>
      <c r="H27" s="19" t="s">
        <v>92</v>
      </c>
      <c r="I27" s="19" t="s">
        <v>93</v>
      </c>
    </row>
    <row r="28" spans="1:9" ht="12.65" customHeight="1" x14ac:dyDescent="0.25">
      <c r="A28" s="5">
        <v>45170</v>
      </c>
      <c r="B28" s="16">
        <v>8.641478252830348E-3</v>
      </c>
      <c r="C28" s="16">
        <v>2.5394633018755108E-2</v>
      </c>
      <c r="D28" s="16">
        <v>4.3421591254709346E-2</v>
      </c>
      <c r="E28" s="16">
        <v>6.1896632291802423E-2</v>
      </c>
      <c r="F28" s="16">
        <v>8.2856614923027427E-2</v>
      </c>
      <c r="G28" s="16">
        <v>0.10294862515722514</v>
      </c>
      <c r="H28" s="16">
        <v>0.12303009366025819</v>
      </c>
      <c r="I28" s="16">
        <v>0.14549069553346361</v>
      </c>
    </row>
    <row r="29" spans="1:9" ht="12.65" customHeight="1" x14ac:dyDescent="0.25">
      <c r="A29" s="5" t="s">
        <v>55</v>
      </c>
      <c r="B29" s="16">
        <v>-6.6465320017650154E-4</v>
      </c>
      <c r="C29" s="16">
        <v>1.5933930230079607E-2</v>
      </c>
      <c r="D29" s="16">
        <v>3.379456450785967E-2</v>
      </c>
      <c r="E29" s="16">
        <v>5.209914739485888E-2</v>
      </c>
      <c r="F29" s="16">
        <v>7.2865744806633437E-2</v>
      </c>
      <c r="G29" s="16">
        <v>9.2772378083382678E-2</v>
      </c>
      <c r="H29" s="16">
        <v>0.11266856689121396</v>
      </c>
      <c r="I29" s="16">
        <v>0.13492193822903831</v>
      </c>
    </row>
    <row r="30" spans="1:9" ht="12.65" customHeight="1" x14ac:dyDescent="0.25">
      <c r="A30" s="5" t="s">
        <v>56</v>
      </c>
      <c r="B30" s="16">
        <v>-2.1700668935987766E-3</v>
      </c>
      <c r="C30" s="16">
        <v>1.4403512182646239E-2</v>
      </c>
      <c r="D30" s="16">
        <v>3.2237240934167133E-2</v>
      </c>
      <c r="E30" s="16">
        <v>5.0514249524091115E-2</v>
      </c>
      <c r="F30" s="16">
        <v>7.1249563823335249E-2</v>
      </c>
      <c r="G30" s="16">
        <v>9.1126209450372642E-2</v>
      </c>
      <c r="H30" s="16">
        <v>0.11099242634219553</v>
      </c>
      <c r="I30" s="16">
        <v>0.13321227486903964</v>
      </c>
    </row>
    <row r="31" spans="1:9" ht="12.65" customHeight="1" x14ac:dyDescent="0.25"/>
    <row r="32" spans="1:9" ht="12.65" customHeight="1" x14ac:dyDescent="0.25"/>
    <row r="33" ht="12.65" customHeight="1" x14ac:dyDescent="0.25"/>
    <row r="34" ht="12.65" customHeight="1" x14ac:dyDescent="0.25"/>
    <row r="35" ht="12.65" customHeight="1" x14ac:dyDescent="0.25"/>
    <row r="36" ht="12.65" customHeight="1" x14ac:dyDescent="0.25"/>
    <row r="37" ht="12.65" customHeight="1" x14ac:dyDescent="0.25"/>
    <row r="38" ht="12.65" customHeight="1" x14ac:dyDescent="0.25"/>
    <row r="39" ht="12.65" customHeight="1" x14ac:dyDescent="0.25"/>
    <row r="40" ht="12.65" customHeight="1" x14ac:dyDescent="0.25"/>
    <row r="41" ht="12.65" customHeight="1" x14ac:dyDescent="0.25"/>
    <row r="42" ht="12.65" customHeight="1" x14ac:dyDescent="0.25"/>
    <row r="43" ht="12.65" customHeight="1" x14ac:dyDescent="0.25"/>
    <row r="44" ht="12.65" customHeight="1" x14ac:dyDescent="0.25"/>
    <row r="45" ht="12.65" customHeight="1" x14ac:dyDescent="0.25"/>
    <row r="46" ht="12.65" customHeight="1" x14ac:dyDescent="0.25"/>
    <row r="47" ht="12.65" customHeight="1" x14ac:dyDescent="0.25"/>
    <row r="48" ht="12.65" customHeight="1" x14ac:dyDescent="0.25"/>
    <row r="49" ht="12.65" customHeight="1" x14ac:dyDescent="0.25"/>
    <row r="50" ht="12.65" customHeight="1" x14ac:dyDescent="0.25"/>
    <row r="51" ht="12.65" customHeight="1" x14ac:dyDescent="0.25"/>
    <row r="52" ht="12.65" customHeight="1" x14ac:dyDescent="0.25"/>
    <row r="53" ht="12.65" customHeight="1" x14ac:dyDescent="0.25"/>
    <row r="54" ht="12.65" customHeight="1" x14ac:dyDescent="0.25"/>
    <row r="55" ht="12.65" customHeight="1" x14ac:dyDescent="0.25"/>
    <row r="56" ht="12.65" customHeight="1" x14ac:dyDescent="0.25"/>
    <row r="57" ht="12.65" customHeight="1" x14ac:dyDescent="0.25"/>
    <row r="58" ht="12.65" customHeight="1" x14ac:dyDescent="0.25"/>
    <row r="59" ht="12.65" customHeight="1" x14ac:dyDescent="0.25"/>
    <row r="60" ht="12.65" customHeight="1" x14ac:dyDescent="0.25"/>
  </sheetData>
  <mergeCells count="3">
    <mergeCell ref="A3:A4"/>
    <mergeCell ref="B3:I3"/>
    <mergeCell ref="A2:I2"/>
  </mergeCells>
  <phoneticPr fontId="2"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3"/>
  <sheetViews>
    <sheetView zoomScale="75" zoomScaleNormal="75" workbookViewId="0">
      <pane xSplit="1" ySplit="6" topLeftCell="B38" activePane="bottomRight" state="frozen"/>
      <selection pane="topRight" activeCell="B1" sqref="B1"/>
      <selection pane="bottomLeft" activeCell="A7" sqref="A7"/>
      <selection pane="bottomRight" activeCell="A44" sqref="A44"/>
    </sheetView>
  </sheetViews>
  <sheetFormatPr defaultRowHeight="12.5" x14ac:dyDescent="0.25"/>
  <cols>
    <col min="2" max="2" width="12.54296875" customWidth="1"/>
    <col min="3" max="4" width="12.7265625" customWidth="1"/>
    <col min="5" max="7" width="12.453125" customWidth="1"/>
  </cols>
  <sheetData>
    <row r="1" spans="1:7" ht="84.75" customHeight="1" x14ac:dyDescent="0.35">
      <c r="A1" s="21" t="s">
        <v>137</v>
      </c>
      <c r="B1" s="2"/>
      <c r="C1" s="2"/>
      <c r="D1" s="2"/>
    </row>
    <row r="2" spans="1:7" ht="47.25" customHeight="1" x14ac:dyDescent="0.25">
      <c r="A2" s="42" t="s">
        <v>40</v>
      </c>
      <c r="B2" s="42"/>
      <c r="C2" s="42"/>
      <c r="D2" s="42"/>
      <c r="E2" s="42"/>
      <c r="F2" s="42"/>
      <c r="G2" s="42"/>
    </row>
    <row r="3" spans="1:7" ht="87.65" customHeight="1" x14ac:dyDescent="0.25">
      <c r="A3" s="7" t="s">
        <v>0</v>
      </c>
      <c r="B3" s="8" t="s">
        <v>25</v>
      </c>
      <c r="C3" s="8" t="s">
        <v>24</v>
      </c>
      <c r="D3" s="8" t="s">
        <v>41</v>
      </c>
      <c r="E3" s="8" t="s">
        <v>81</v>
      </c>
      <c r="F3" s="8" t="s">
        <v>82</v>
      </c>
      <c r="G3" s="8" t="s">
        <v>83</v>
      </c>
    </row>
    <row r="4" spans="1:7" ht="15.65" customHeight="1" x14ac:dyDescent="0.25">
      <c r="A4" s="45" t="s">
        <v>80</v>
      </c>
      <c r="B4" s="45"/>
      <c r="C4" s="45"/>
      <c r="D4" s="45"/>
      <c r="E4" s="45"/>
      <c r="F4" s="45"/>
      <c r="G4" s="45"/>
    </row>
    <row r="5" spans="1:7" ht="16" customHeight="1" x14ac:dyDescent="0.25">
      <c r="A5" s="46" t="s">
        <v>84</v>
      </c>
      <c r="B5" s="46"/>
      <c r="C5" s="46"/>
      <c r="D5" s="46"/>
      <c r="E5" s="46"/>
      <c r="F5" s="46"/>
      <c r="G5" s="46"/>
    </row>
    <row r="6" spans="1:7" ht="25.5" customHeight="1" x14ac:dyDescent="0.25">
      <c r="A6" s="47" t="s">
        <v>85</v>
      </c>
      <c r="B6" s="47"/>
      <c r="C6" s="47"/>
      <c r="D6" s="47"/>
      <c r="E6" s="47"/>
      <c r="F6" s="47"/>
      <c r="G6" s="47"/>
    </row>
    <row r="7" spans="1:7" x14ac:dyDescent="0.25">
      <c r="A7" s="4" t="s">
        <v>1</v>
      </c>
      <c r="B7" s="9">
        <v>1000</v>
      </c>
      <c r="C7" s="9">
        <v>1000</v>
      </c>
      <c r="D7" s="9">
        <v>1105</v>
      </c>
    </row>
    <row r="8" spans="1:7" x14ac:dyDescent="0.25">
      <c r="A8" s="4" t="s">
        <v>2</v>
      </c>
      <c r="B8" s="9">
        <v>990</v>
      </c>
      <c r="C8" s="9">
        <v>999</v>
      </c>
      <c r="D8" s="9">
        <v>1095</v>
      </c>
    </row>
    <row r="9" spans="1:7" x14ac:dyDescent="0.25">
      <c r="A9" s="4" t="s">
        <v>3</v>
      </c>
      <c r="B9" s="9">
        <v>997</v>
      </c>
      <c r="C9" s="9">
        <v>1000</v>
      </c>
      <c r="D9" s="9">
        <v>1103</v>
      </c>
    </row>
    <row r="10" spans="1:7" x14ac:dyDescent="0.25">
      <c r="A10" s="4" t="s">
        <v>4</v>
      </c>
      <c r="B10" s="9">
        <v>1008</v>
      </c>
      <c r="C10" s="9">
        <v>1015</v>
      </c>
      <c r="D10" s="9">
        <v>1110</v>
      </c>
    </row>
    <row r="11" spans="1:7" x14ac:dyDescent="0.25">
      <c r="A11" s="4" t="s">
        <v>5</v>
      </c>
      <c r="B11" s="9">
        <v>1008</v>
      </c>
      <c r="C11" s="9">
        <v>1014</v>
      </c>
      <c r="D11" s="9">
        <v>1108</v>
      </c>
      <c r="E11" s="12">
        <f t="shared" ref="E11:E42" si="0">B11/B7-1</f>
        <v>8.0000000000000071E-3</v>
      </c>
      <c r="F11" s="12">
        <f t="shared" ref="F11:F42" si="1">C11/C7-1</f>
        <v>1.4000000000000012E-2</v>
      </c>
      <c r="G11" s="12">
        <f t="shared" ref="G11:G42" si="2">D11/D7-1</f>
        <v>2.7149321266968229E-3</v>
      </c>
    </row>
    <row r="12" spans="1:7" x14ac:dyDescent="0.25">
      <c r="A12" s="4" t="s">
        <v>6</v>
      </c>
      <c r="B12" s="9">
        <v>1002</v>
      </c>
      <c r="C12" s="9">
        <v>1006</v>
      </c>
      <c r="D12" s="9">
        <v>1101</v>
      </c>
      <c r="E12" s="12">
        <f t="shared" si="0"/>
        <v>1.2121212121212199E-2</v>
      </c>
      <c r="F12" s="12">
        <f t="shared" si="1"/>
        <v>7.0070070070069601E-3</v>
      </c>
      <c r="G12" s="12">
        <f t="shared" si="2"/>
        <v>5.479452054794498E-3</v>
      </c>
    </row>
    <row r="13" spans="1:7" x14ac:dyDescent="0.25">
      <c r="A13" s="4" t="s">
        <v>7</v>
      </c>
      <c r="B13" s="9">
        <v>1014</v>
      </c>
      <c r="C13" s="9">
        <v>1004</v>
      </c>
      <c r="D13" s="9">
        <v>1111</v>
      </c>
      <c r="E13" s="12">
        <f t="shared" si="0"/>
        <v>1.7051153460381219E-2</v>
      </c>
      <c r="F13" s="12">
        <f t="shared" si="1"/>
        <v>4.0000000000000036E-3</v>
      </c>
      <c r="G13" s="12">
        <f t="shared" si="2"/>
        <v>7.2529465095194645E-3</v>
      </c>
    </row>
    <row r="14" spans="1:7" x14ac:dyDescent="0.25">
      <c r="A14" s="4" t="s">
        <v>8</v>
      </c>
      <c r="B14" s="9">
        <v>1018</v>
      </c>
      <c r="C14" s="9">
        <v>1006</v>
      </c>
      <c r="D14" s="9">
        <v>1113</v>
      </c>
      <c r="E14" s="12">
        <f t="shared" si="0"/>
        <v>9.9206349206348854E-3</v>
      </c>
      <c r="F14" s="12">
        <f t="shared" si="1"/>
        <v>-8.8669950738916592E-3</v>
      </c>
      <c r="G14" s="12">
        <f t="shared" si="2"/>
        <v>2.7027027027026751E-3</v>
      </c>
    </row>
    <row r="15" spans="1:7" x14ac:dyDescent="0.25">
      <c r="A15" s="4" t="s">
        <v>9</v>
      </c>
      <c r="B15" s="9">
        <v>1026</v>
      </c>
      <c r="C15" s="9">
        <v>1014</v>
      </c>
      <c r="D15" s="9">
        <v>1120</v>
      </c>
      <c r="E15" s="12">
        <f t="shared" si="0"/>
        <v>1.7857142857142794E-2</v>
      </c>
      <c r="F15" s="12">
        <f t="shared" si="1"/>
        <v>0</v>
      </c>
      <c r="G15" s="12">
        <f t="shared" si="2"/>
        <v>1.0830324909747224E-2</v>
      </c>
    </row>
    <row r="16" spans="1:7" x14ac:dyDescent="0.25">
      <c r="A16" s="4" t="s">
        <v>10</v>
      </c>
      <c r="B16" s="9">
        <v>1030</v>
      </c>
      <c r="C16" s="9">
        <v>1023</v>
      </c>
      <c r="D16" s="9">
        <v>1125</v>
      </c>
      <c r="E16" s="12">
        <f t="shared" si="0"/>
        <v>2.7944111776447178E-2</v>
      </c>
      <c r="F16" s="12">
        <f t="shared" si="1"/>
        <v>1.6898608349900535E-2</v>
      </c>
      <c r="G16" s="12">
        <f t="shared" si="2"/>
        <v>2.1798365122615904E-2</v>
      </c>
    </row>
    <row r="17" spans="1:15" x14ac:dyDescent="0.25">
      <c r="A17" s="4" t="s">
        <v>11</v>
      </c>
      <c r="B17" s="9">
        <v>1032</v>
      </c>
      <c r="C17" s="9">
        <v>1029</v>
      </c>
      <c r="D17" s="9">
        <v>1121</v>
      </c>
      <c r="E17" s="12">
        <f t="shared" si="0"/>
        <v>1.7751479289940919E-2</v>
      </c>
      <c r="F17" s="12">
        <f t="shared" si="1"/>
        <v>2.490039840637448E-2</v>
      </c>
      <c r="G17" s="12">
        <f t="shared" si="2"/>
        <v>9.0009000900090896E-3</v>
      </c>
    </row>
    <row r="18" spans="1:15" x14ac:dyDescent="0.25">
      <c r="A18" s="4" t="s">
        <v>12</v>
      </c>
      <c r="B18" s="9">
        <v>1038</v>
      </c>
      <c r="C18" s="9">
        <v>1031</v>
      </c>
      <c r="D18" s="9">
        <v>1128</v>
      </c>
      <c r="E18" s="12">
        <f t="shared" si="0"/>
        <v>1.9646365422396839E-2</v>
      </c>
      <c r="F18" s="12">
        <f t="shared" si="1"/>
        <v>2.4850894632206799E-2</v>
      </c>
      <c r="G18" s="12">
        <f t="shared" si="2"/>
        <v>1.3477088948786964E-2</v>
      </c>
    </row>
    <row r="19" spans="1:15" x14ac:dyDescent="0.25">
      <c r="A19" s="4" t="s">
        <v>13</v>
      </c>
      <c r="B19" s="9">
        <v>1053</v>
      </c>
      <c r="C19" s="9">
        <v>1040</v>
      </c>
      <c r="D19" s="9">
        <v>1138</v>
      </c>
      <c r="E19" s="12">
        <f t="shared" si="0"/>
        <v>2.6315789473684292E-2</v>
      </c>
      <c r="F19" s="12">
        <f t="shared" si="1"/>
        <v>2.564102564102555E-2</v>
      </c>
      <c r="G19" s="12">
        <f t="shared" si="2"/>
        <v>1.6071428571428514E-2</v>
      </c>
    </row>
    <row r="20" spans="1:15" x14ac:dyDescent="0.25">
      <c r="A20" s="4" t="s">
        <v>14</v>
      </c>
      <c r="B20" s="9">
        <v>1061</v>
      </c>
      <c r="C20" s="9">
        <v>1047</v>
      </c>
      <c r="D20" s="9">
        <v>1146</v>
      </c>
      <c r="E20" s="12">
        <f t="shared" si="0"/>
        <v>3.0097087378640808E-2</v>
      </c>
      <c r="F20" s="12">
        <f t="shared" si="1"/>
        <v>2.346041055718473E-2</v>
      </c>
      <c r="G20" s="12">
        <f t="shared" si="2"/>
        <v>1.8666666666666609E-2</v>
      </c>
    </row>
    <row r="21" spans="1:15" x14ac:dyDescent="0.25">
      <c r="A21" s="4" t="s">
        <v>15</v>
      </c>
      <c r="B21" s="9">
        <v>1073</v>
      </c>
      <c r="C21" s="9">
        <v>1056</v>
      </c>
      <c r="D21" s="9">
        <v>1157</v>
      </c>
      <c r="E21" s="12">
        <f t="shared" si="0"/>
        <v>3.9728682170542706E-2</v>
      </c>
      <c r="F21" s="12">
        <f t="shared" si="1"/>
        <v>2.6239067055393583E-2</v>
      </c>
      <c r="G21" s="12">
        <f t="shared" si="2"/>
        <v>3.211418376449604E-2</v>
      </c>
    </row>
    <row r="22" spans="1:15" x14ac:dyDescent="0.25">
      <c r="A22" s="4" t="s">
        <v>16</v>
      </c>
      <c r="B22" s="9">
        <v>1088</v>
      </c>
      <c r="C22" s="9">
        <v>1069</v>
      </c>
      <c r="D22" s="9">
        <v>1170</v>
      </c>
      <c r="E22" s="12">
        <f t="shared" si="0"/>
        <v>4.8169556840077066E-2</v>
      </c>
      <c r="F22" s="12">
        <f t="shared" si="1"/>
        <v>3.6857419980601325E-2</v>
      </c>
      <c r="G22" s="12">
        <f t="shared" si="2"/>
        <v>3.7234042553191404E-2</v>
      </c>
    </row>
    <row r="23" spans="1:15" x14ac:dyDescent="0.25">
      <c r="A23" s="4" t="s">
        <v>17</v>
      </c>
      <c r="B23" s="9">
        <v>1093</v>
      </c>
      <c r="C23" s="9">
        <v>1077</v>
      </c>
      <c r="D23" s="9">
        <v>1175</v>
      </c>
      <c r="E23" s="12">
        <f t="shared" si="0"/>
        <v>3.7986704653371284E-2</v>
      </c>
      <c r="F23" s="12">
        <f t="shared" si="1"/>
        <v>3.5576923076923173E-2</v>
      </c>
      <c r="G23" s="12">
        <f t="shared" si="2"/>
        <v>3.2513181019332205E-2</v>
      </c>
      <c r="K23" s="36"/>
      <c r="L23" s="38"/>
      <c r="M23" s="37"/>
      <c r="N23" s="37"/>
      <c r="O23" s="38"/>
    </row>
    <row r="24" spans="1:15" x14ac:dyDescent="0.25">
      <c r="A24" s="4" t="s">
        <v>18</v>
      </c>
      <c r="B24" s="9">
        <v>1087</v>
      </c>
      <c r="C24" s="9">
        <v>1074</v>
      </c>
      <c r="D24" s="9">
        <v>1171</v>
      </c>
      <c r="E24" s="12">
        <f t="shared" si="0"/>
        <v>2.4505183788878337E-2</v>
      </c>
      <c r="F24" s="12">
        <f t="shared" si="1"/>
        <v>2.5787965616045794E-2</v>
      </c>
      <c r="G24" s="12">
        <f t="shared" si="2"/>
        <v>2.1815008726003393E-2</v>
      </c>
    </row>
    <row r="25" spans="1:15" x14ac:dyDescent="0.25">
      <c r="A25" s="4" t="s">
        <v>19</v>
      </c>
      <c r="B25" s="9">
        <v>1098</v>
      </c>
      <c r="C25" s="9">
        <v>1082</v>
      </c>
      <c r="D25" s="9">
        <v>1178</v>
      </c>
      <c r="E25" s="12">
        <f t="shared" si="0"/>
        <v>2.329916123019582E-2</v>
      </c>
      <c r="F25" s="12">
        <f t="shared" si="1"/>
        <v>2.4621212121212155E-2</v>
      </c>
      <c r="G25" s="12">
        <f t="shared" si="2"/>
        <v>1.8150388936905681E-2</v>
      </c>
    </row>
    <row r="26" spans="1:15" x14ac:dyDescent="0.25">
      <c r="A26" s="4" t="s">
        <v>20</v>
      </c>
      <c r="B26" s="9">
        <v>1098</v>
      </c>
      <c r="C26" s="9">
        <v>1086</v>
      </c>
      <c r="D26" s="9">
        <v>1182</v>
      </c>
      <c r="E26" s="12">
        <f t="shared" si="0"/>
        <v>9.1911764705883137E-3</v>
      </c>
      <c r="F26" s="12">
        <f t="shared" si="1"/>
        <v>1.5902712815715647E-2</v>
      </c>
      <c r="G26" s="12">
        <f t="shared" si="2"/>
        <v>1.025641025641022E-2</v>
      </c>
    </row>
    <row r="27" spans="1:15" x14ac:dyDescent="0.25">
      <c r="A27" s="4" t="s">
        <v>21</v>
      </c>
      <c r="B27" s="9">
        <v>1100</v>
      </c>
      <c r="C27" s="9">
        <v>1089</v>
      </c>
      <c r="D27" s="9">
        <v>1184</v>
      </c>
      <c r="E27" s="12">
        <f t="shared" si="0"/>
        <v>6.4043915827995956E-3</v>
      </c>
      <c r="F27" s="12">
        <f t="shared" si="1"/>
        <v>1.1142061281337101E-2</v>
      </c>
      <c r="G27" s="12">
        <f t="shared" si="2"/>
        <v>7.6595744680851841E-3</v>
      </c>
    </row>
    <row r="28" spans="1:15" x14ac:dyDescent="0.25">
      <c r="A28" s="4" t="s">
        <v>22</v>
      </c>
      <c r="B28" s="9">
        <v>1095</v>
      </c>
      <c r="C28" s="9">
        <v>1087</v>
      </c>
      <c r="D28" s="9">
        <v>1183</v>
      </c>
      <c r="E28" s="12">
        <f t="shared" si="0"/>
        <v>7.3597056117755688E-3</v>
      </c>
      <c r="F28" s="12">
        <f t="shared" si="1"/>
        <v>1.2104283054003684E-2</v>
      </c>
      <c r="G28" s="12">
        <f t="shared" si="2"/>
        <v>1.0247651579846195E-2</v>
      </c>
    </row>
    <row r="29" spans="1:15" x14ac:dyDescent="0.25">
      <c r="A29" s="4" t="s">
        <v>23</v>
      </c>
      <c r="B29" s="9">
        <v>1070</v>
      </c>
      <c r="C29" s="9">
        <v>1084</v>
      </c>
      <c r="D29" s="9">
        <v>1164</v>
      </c>
      <c r="E29" s="12">
        <f t="shared" si="0"/>
        <v>-2.5500910746812377E-2</v>
      </c>
      <c r="F29" s="12">
        <f t="shared" si="1"/>
        <v>1.848428835489857E-3</v>
      </c>
      <c r="G29" s="12">
        <f t="shared" si="2"/>
        <v>-1.1884550084889645E-2</v>
      </c>
    </row>
    <row r="30" spans="1:15" x14ac:dyDescent="0.25">
      <c r="A30" s="4" t="s">
        <v>26</v>
      </c>
      <c r="B30" s="9">
        <v>1085</v>
      </c>
      <c r="C30" s="9">
        <v>1087</v>
      </c>
      <c r="D30" s="9">
        <v>1181</v>
      </c>
      <c r="E30" s="12">
        <f t="shared" si="0"/>
        <v>-1.1839708561020013E-2</v>
      </c>
      <c r="F30" s="12">
        <f t="shared" si="1"/>
        <v>9.2081031307555961E-4</v>
      </c>
      <c r="G30" s="12">
        <f t="shared" si="2"/>
        <v>-8.460236886632666E-4</v>
      </c>
      <c r="L30" s="24"/>
    </row>
    <row r="31" spans="1:15" x14ac:dyDescent="0.25">
      <c r="A31" s="4" t="s">
        <v>27</v>
      </c>
      <c r="B31" s="9">
        <v>1089</v>
      </c>
      <c r="C31" s="9">
        <v>1087</v>
      </c>
      <c r="D31" s="9">
        <v>1182</v>
      </c>
      <c r="E31" s="12">
        <f t="shared" si="0"/>
        <v>-1.0000000000000009E-2</v>
      </c>
      <c r="F31" s="12">
        <f t="shared" si="1"/>
        <v>-1.8365472910927272E-3</v>
      </c>
      <c r="G31" s="12">
        <f t="shared" si="2"/>
        <v>-1.6891891891891442E-3</v>
      </c>
    </row>
    <row r="32" spans="1:15" x14ac:dyDescent="0.25">
      <c r="A32" s="4" t="s">
        <v>28</v>
      </c>
      <c r="B32" s="9">
        <v>1105</v>
      </c>
      <c r="C32" s="9">
        <v>1095</v>
      </c>
      <c r="D32" s="9">
        <v>1198</v>
      </c>
      <c r="E32" s="12">
        <f t="shared" si="0"/>
        <v>9.1324200913243114E-3</v>
      </c>
      <c r="F32" s="12">
        <f t="shared" si="1"/>
        <v>7.3597056117755688E-3</v>
      </c>
      <c r="G32" s="12">
        <f t="shared" si="2"/>
        <v>1.2679628064243387E-2</v>
      </c>
      <c r="J32" s="20"/>
    </row>
    <row r="33" spans="1:14" x14ac:dyDescent="0.25">
      <c r="A33" s="4" t="s">
        <v>29</v>
      </c>
      <c r="B33" s="9">
        <v>1126</v>
      </c>
      <c r="C33" s="9">
        <v>1131</v>
      </c>
      <c r="D33" s="9">
        <v>1215</v>
      </c>
      <c r="E33" s="12">
        <f t="shared" si="0"/>
        <v>5.2336448598130803E-2</v>
      </c>
      <c r="F33" s="12">
        <f t="shared" si="1"/>
        <v>4.3357933579335706E-2</v>
      </c>
      <c r="G33" s="12">
        <f t="shared" si="2"/>
        <v>4.3814432989690788E-2</v>
      </c>
    </row>
    <row r="34" spans="1:14" x14ac:dyDescent="0.25">
      <c r="A34" s="4" t="s">
        <v>30</v>
      </c>
      <c r="B34" s="9">
        <v>1147</v>
      </c>
      <c r="C34" s="9">
        <v>1173</v>
      </c>
      <c r="D34" s="9">
        <v>1238</v>
      </c>
      <c r="E34" s="12">
        <f t="shared" si="0"/>
        <v>5.7142857142857162E-2</v>
      </c>
      <c r="F34" s="12">
        <f t="shared" si="1"/>
        <v>7.9116835326586976E-2</v>
      </c>
      <c r="G34" s="12">
        <f t="shared" si="2"/>
        <v>4.8264182895850993E-2</v>
      </c>
    </row>
    <row r="35" spans="1:14" x14ac:dyDescent="0.25">
      <c r="A35" s="4" t="s">
        <v>52</v>
      </c>
      <c r="B35" s="9">
        <v>1174</v>
      </c>
      <c r="C35" s="9">
        <v>1184</v>
      </c>
      <c r="D35" s="9">
        <v>1261</v>
      </c>
      <c r="E35" s="12">
        <f t="shared" si="0"/>
        <v>7.8053259871441627E-2</v>
      </c>
      <c r="F35" s="12">
        <f t="shared" si="1"/>
        <v>8.9236430542778189E-2</v>
      </c>
      <c r="G35" s="12">
        <f t="shared" si="2"/>
        <v>6.6835871404399283E-2</v>
      </c>
    </row>
    <row r="36" spans="1:14" x14ac:dyDescent="0.25">
      <c r="A36" s="4" t="s">
        <v>53</v>
      </c>
      <c r="B36" s="9">
        <v>1221</v>
      </c>
      <c r="C36" s="9">
        <v>1237</v>
      </c>
      <c r="D36" s="9">
        <v>1297</v>
      </c>
      <c r="E36" s="12">
        <f t="shared" si="0"/>
        <v>0.10497737556561093</v>
      </c>
      <c r="F36" s="12">
        <f t="shared" si="1"/>
        <v>0.12968036529680371</v>
      </c>
      <c r="G36" s="12">
        <f t="shared" si="2"/>
        <v>8.263772954924864E-2</v>
      </c>
    </row>
    <row r="37" spans="1:14" x14ac:dyDescent="0.25">
      <c r="A37" s="4" t="s">
        <v>42</v>
      </c>
      <c r="B37" s="9">
        <v>1280</v>
      </c>
      <c r="C37" s="9">
        <v>1277</v>
      </c>
      <c r="D37" s="9">
        <v>1352</v>
      </c>
      <c r="E37" s="12">
        <f t="shared" si="0"/>
        <v>0.13676731793960917</v>
      </c>
      <c r="F37" s="12">
        <f t="shared" si="1"/>
        <v>0.1290893015030945</v>
      </c>
      <c r="G37" s="12">
        <f t="shared" si="2"/>
        <v>0.11275720164609049</v>
      </c>
    </row>
    <row r="38" spans="1:14" x14ac:dyDescent="0.25">
      <c r="A38" s="4" t="s">
        <v>43</v>
      </c>
      <c r="B38" s="9">
        <v>1301</v>
      </c>
      <c r="C38" s="9">
        <v>1316</v>
      </c>
      <c r="D38" s="9">
        <v>1367</v>
      </c>
      <c r="E38" s="12">
        <f t="shared" si="0"/>
        <v>0.13426329555361805</v>
      </c>
      <c r="F38" s="12">
        <f t="shared" si="1"/>
        <v>0.12190963341858474</v>
      </c>
      <c r="G38" s="12">
        <f t="shared" si="2"/>
        <v>0.10420032310177696</v>
      </c>
    </row>
    <row r="39" spans="1:14" x14ac:dyDescent="0.25">
      <c r="A39" s="4" t="s">
        <v>51</v>
      </c>
      <c r="B39" s="9">
        <v>1307</v>
      </c>
      <c r="C39" s="9">
        <v>1326</v>
      </c>
      <c r="D39" s="9">
        <v>1380</v>
      </c>
      <c r="E39" s="12">
        <f t="shared" si="0"/>
        <v>0.11328790459965932</v>
      </c>
      <c r="F39" s="12">
        <f t="shared" si="1"/>
        <v>0.11993243243243246</v>
      </c>
      <c r="G39" s="12">
        <f t="shared" si="2"/>
        <v>9.4369547977795509E-2</v>
      </c>
    </row>
    <row r="40" spans="1:14" x14ac:dyDescent="0.25">
      <c r="A40" s="4" t="s">
        <v>54</v>
      </c>
      <c r="B40" s="9">
        <v>1293</v>
      </c>
      <c r="C40" s="9">
        <v>1324</v>
      </c>
      <c r="D40" s="9">
        <v>1371</v>
      </c>
      <c r="E40" s="12">
        <f t="shared" si="0"/>
        <v>5.8968058968059012E-2</v>
      </c>
      <c r="F40" s="12">
        <f t="shared" si="1"/>
        <v>7.0331447049312823E-2</v>
      </c>
      <c r="G40" s="12">
        <f t="shared" si="2"/>
        <v>5.7054741711642265E-2</v>
      </c>
      <c r="K40" s="36"/>
      <c r="L40" s="36"/>
      <c r="M40" s="38"/>
      <c r="N40" s="37"/>
    </row>
    <row r="41" spans="1:14" x14ac:dyDescent="0.25">
      <c r="A41" s="4" t="s">
        <v>44</v>
      </c>
      <c r="B41" s="9">
        <v>1290</v>
      </c>
      <c r="C41" s="9">
        <v>1325</v>
      </c>
      <c r="D41" s="9">
        <v>1371</v>
      </c>
      <c r="E41" s="12">
        <f t="shared" si="0"/>
        <v>7.8125E-3</v>
      </c>
      <c r="F41" s="12">
        <f t="shared" si="1"/>
        <v>3.758809710258415E-2</v>
      </c>
      <c r="G41" s="12">
        <f t="shared" si="2"/>
        <v>1.4053254437869755E-2</v>
      </c>
    </row>
    <row r="42" spans="1:14" x14ac:dyDescent="0.25">
      <c r="A42" s="4" t="s">
        <v>45</v>
      </c>
      <c r="B42" s="9">
        <v>1314</v>
      </c>
      <c r="C42" s="9">
        <v>1330</v>
      </c>
      <c r="D42" s="9">
        <v>1396</v>
      </c>
      <c r="E42" s="12">
        <f t="shared" si="0"/>
        <v>9.9923136049193673E-3</v>
      </c>
      <c r="F42" s="12">
        <f t="shared" si="1"/>
        <v>1.0638297872340496E-2</v>
      </c>
      <c r="G42" s="12">
        <f t="shared" si="2"/>
        <v>2.1214337966349639E-2</v>
      </c>
      <c r="K42" s="20"/>
      <c r="L42" s="20"/>
      <c r="M42" s="20"/>
      <c r="N42" s="20"/>
    </row>
    <row r="43" spans="1:14" x14ac:dyDescent="0.25">
      <c r="A43" s="4" t="s">
        <v>55</v>
      </c>
      <c r="B43" s="9">
        <v>1327</v>
      </c>
      <c r="C43" s="9">
        <v>1325</v>
      </c>
      <c r="D43" s="9">
        <v>1409</v>
      </c>
      <c r="E43" s="12">
        <f t="shared" ref="E43:E74" si="3">B43/B39-1</f>
        <v>1.5302218821729108E-2</v>
      </c>
      <c r="F43" s="12">
        <f t="shared" ref="F43:F74" si="4">C43/C39-1</f>
        <v>-7.541478129713397E-4</v>
      </c>
      <c r="G43" s="12">
        <f t="shared" ref="G43:G74" si="5">D43/D39-1</f>
        <v>2.1014492753623104E-2</v>
      </c>
      <c r="K43" s="24"/>
    </row>
    <row r="44" spans="1:14" x14ac:dyDescent="0.25">
      <c r="A44" s="4" t="s">
        <v>56</v>
      </c>
      <c r="B44" s="10">
        <v>1329.2851022432969</v>
      </c>
      <c r="C44" s="10">
        <v>1331.0746360187889</v>
      </c>
      <c r="D44" s="10">
        <v>1411.1257408939703</v>
      </c>
      <c r="E44" s="13">
        <f t="shared" si="3"/>
        <v>2.8062724086076463E-2</v>
      </c>
      <c r="F44" s="13">
        <f t="shared" si="4"/>
        <v>5.3433806788434346E-3</v>
      </c>
      <c r="G44" s="13">
        <f t="shared" si="5"/>
        <v>2.9267498828570604E-2</v>
      </c>
      <c r="K44" s="24"/>
    </row>
    <row r="45" spans="1:14" x14ac:dyDescent="0.25">
      <c r="A45" s="4" t="s">
        <v>46</v>
      </c>
      <c r="B45" s="10">
        <v>1333.6647476458809</v>
      </c>
      <c r="C45" s="10">
        <v>1337.5363752772287</v>
      </c>
      <c r="D45" s="10">
        <v>1416.1282736698349</v>
      </c>
      <c r="E45" s="13">
        <f t="shared" si="3"/>
        <v>3.3848641585954242E-2</v>
      </c>
      <c r="F45" s="13">
        <f t="shared" si="4"/>
        <v>9.4614153035688098E-3</v>
      </c>
      <c r="G45" s="13">
        <f t="shared" si="5"/>
        <v>3.2916319234015168E-2</v>
      </c>
      <c r="I45" s="24"/>
      <c r="K45" s="24"/>
    </row>
    <row r="46" spans="1:14" x14ac:dyDescent="0.25">
      <c r="A46" s="4" t="s">
        <v>47</v>
      </c>
      <c r="B46" s="10">
        <v>1340.5772211755379</v>
      </c>
      <c r="C46" s="10">
        <v>1345.6846862045138</v>
      </c>
      <c r="D46" s="10">
        <v>1424.4911840898492</v>
      </c>
      <c r="E46" s="13">
        <f t="shared" si="3"/>
        <v>2.0226195719587503E-2</v>
      </c>
      <c r="F46" s="13">
        <f t="shared" si="4"/>
        <v>1.1792997146250928E-2</v>
      </c>
      <c r="G46" s="13">
        <f t="shared" si="5"/>
        <v>2.0409157657485189E-2</v>
      </c>
    </row>
    <row r="47" spans="1:14" x14ac:dyDescent="0.25">
      <c r="A47" s="4" t="s">
        <v>57</v>
      </c>
      <c r="B47" s="10">
        <v>1343.9786544843648</v>
      </c>
      <c r="C47" s="10">
        <v>1351.1713674783693</v>
      </c>
      <c r="D47" s="10">
        <v>1427.4994795495002</v>
      </c>
      <c r="E47" s="13">
        <f t="shared" si="3"/>
        <v>1.2794766001781976E-2</v>
      </c>
      <c r="F47" s="13">
        <f t="shared" si="4"/>
        <v>1.9751975455372994E-2</v>
      </c>
      <c r="G47" s="13">
        <f t="shared" si="5"/>
        <v>1.3129509971256281E-2</v>
      </c>
    </row>
    <row r="48" spans="1:14" x14ac:dyDescent="0.25">
      <c r="A48" s="4" t="s">
        <v>58</v>
      </c>
      <c r="B48" s="10">
        <v>1349.7063424704579</v>
      </c>
      <c r="C48" s="10">
        <v>1356.5017348234978</v>
      </c>
      <c r="D48" s="10">
        <v>1432.7687364993442</v>
      </c>
      <c r="E48" s="13">
        <f t="shared" si="3"/>
        <v>1.5362573606443108E-2</v>
      </c>
      <c r="F48" s="13">
        <f t="shared" si="4"/>
        <v>1.9102684490150512E-2</v>
      </c>
      <c r="G48" s="13">
        <f t="shared" si="5"/>
        <v>1.5337396929392622E-2</v>
      </c>
    </row>
    <row r="49" spans="1:11" x14ac:dyDescent="0.25">
      <c r="A49" s="4" t="s">
        <v>48</v>
      </c>
      <c r="B49" s="10">
        <v>1357.7376173106952</v>
      </c>
      <c r="C49" s="10">
        <v>1364.2821656232079</v>
      </c>
      <c r="D49" s="10">
        <v>1441.044230638036</v>
      </c>
      <c r="E49" s="13">
        <f t="shared" si="3"/>
        <v>1.8050165686171571E-2</v>
      </c>
      <c r="F49" s="13">
        <f t="shared" si="4"/>
        <v>1.9996308766134119E-2</v>
      </c>
      <c r="G49" s="13">
        <f t="shared" si="5"/>
        <v>1.7594420951452694E-2</v>
      </c>
    </row>
    <row r="50" spans="1:11" x14ac:dyDescent="0.25">
      <c r="A50" s="4" t="s">
        <v>49</v>
      </c>
      <c r="B50" s="10">
        <v>1366.1138097400187</v>
      </c>
      <c r="C50" s="10">
        <v>1370.4036173184027</v>
      </c>
      <c r="D50" s="10">
        <v>1450.1131803176586</v>
      </c>
      <c r="E50" s="13">
        <f t="shared" si="3"/>
        <v>1.904895007994245E-2</v>
      </c>
      <c r="F50" s="13">
        <f t="shared" si="4"/>
        <v>1.8369036496661328E-2</v>
      </c>
      <c r="G50" s="13">
        <f t="shared" si="5"/>
        <v>1.7986770654660145E-2</v>
      </c>
    </row>
    <row r="51" spans="1:11" x14ac:dyDescent="0.25">
      <c r="A51" s="4" t="s">
        <v>59</v>
      </c>
      <c r="B51" s="10">
        <v>1370.1911251237514</v>
      </c>
      <c r="C51" s="10">
        <v>1374.5288262961565</v>
      </c>
      <c r="D51" s="10">
        <v>1453.0272885592085</v>
      </c>
      <c r="E51" s="13">
        <f t="shared" si="3"/>
        <v>1.9503636126902091E-2</v>
      </c>
      <c r="F51" s="13">
        <f t="shared" si="4"/>
        <v>1.7286821923541806E-2</v>
      </c>
      <c r="G51" s="13">
        <f t="shared" si="5"/>
        <v>1.7882884985544578E-2</v>
      </c>
    </row>
    <row r="52" spans="1:11" x14ac:dyDescent="0.25">
      <c r="A52" s="4" t="s">
        <v>60</v>
      </c>
      <c r="B52" s="10">
        <v>1375.6340849198978</v>
      </c>
      <c r="C52" s="10">
        <v>1380.3729560474324</v>
      </c>
      <c r="D52" s="10">
        <v>1457.8853502709342</v>
      </c>
      <c r="E52" s="13">
        <f t="shared" si="3"/>
        <v>1.9209913766858877E-2</v>
      </c>
      <c r="F52" s="13">
        <f t="shared" si="4"/>
        <v>1.7597634128378337E-2</v>
      </c>
      <c r="G52" s="13">
        <f t="shared" si="5"/>
        <v>1.7530124109880418E-2</v>
      </c>
      <c r="H52" s="20"/>
    </row>
    <row r="53" spans="1:11" x14ac:dyDescent="0.25">
      <c r="A53" s="4" t="s">
        <v>50</v>
      </c>
      <c r="B53" s="10">
        <v>1382.8762267640795</v>
      </c>
      <c r="C53" s="10">
        <v>1387.000680985863</v>
      </c>
      <c r="D53" s="10">
        <v>1465.4403464184963</v>
      </c>
      <c r="E53" s="13">
        <f t="shared" si="3"/>
        <v>1.8515071787711834E-2</v>
      </c>
      <c r="F53" s="13">
        <f t="shared" si="4"/>
        <v>1.6652358240186516E-2</v>
      </c>
      <c r="G53" s="13">
        <f t="shared" si="5"/>
        <v>1.6929470492143661E-2</v>
      </c>
      <c r="K53" s="24"/>
    </row>
    <row r="54" spans="1:11" x14ac:dyDescent="0.25">
      <c r="A54" s="4" t="s">
        <v>61</v>
      </c>
      <c r="B54" s="10">
        <v>1390.630276098113</v>
      </c>
      <c r="C54" s="10">
        <v>1392.7237975070011</v>
      </c>
      <c r="D54" s="10">
        <v>1473.5857241453734</v>
      </c>
      <c r="E54" s="13">
        <f t="shared" si="3"/>
        <v>1.7946137564307296E-2</v>
      </c>
      <c r="F54" s="13">
        <f t="shared" si="4"/>
        <v>1.6287303905599959E-2</v>
      </c>
      <c r="G54" s="13">
        <f t="shared" si="5"/>
        <v>1.6186697801459093E-2</v>
      </c>
      <c r="K54" s="24"/>
    </row>
    <row r="55" spans="1:11" x14ac:dyDescent="0.25">
      <c r="A55" s="4" t="s">
        <v>62</v>
      </c>
      <c r="B55" s="10">
        <v>1393.9205921494247</v>
      </c>
      <c r="C55" s="10">
        <v>1396.0562576222517</v>
      </c>
      <c r="D55" s="10">
        <v>1475.739141215857</v>
      </c>
      <c r="E55" s="13">
        <f t="shared" si="3"/>
        <v>1.7318362811268528E-2</v>
      </c>
      <c r="F55" s="13">
        <f t="shared" si="4"/>
        <v>1.5661680507715214E-2</v>
      </c>
      <c r="G55" s="13">
        <f t="shared" si="5"/>
        <v>1.5630713088099712E-2</v>
      </c>
      <c r="K55" s="24"/>
    </row>
    <row r="56" spans="1:11" x14ac:dyDescent="0.25">
      <c r="A56" s="4" t="s">
        <v>63</v>
      </c>
      <c r="B56" s="10">
        <v>1402.2539814705776</v>
      </c>
      <c r="C56" s="10">
        <v>1413.7047517746826</v>
      </c>
      <c r="D56" s="10">
        <v>1486.5630965886692</v>
      </c>
      <c r="E56" s="13">
        <f t="shared" si="3"/>
        <v>1.935100099837217E-2</v>
      </c>
      <c r="F56" s="13">
        <f t="shared" si="4"/>
        <v>2.4146949258331274E-2</v>
      </c>
      <c r="G56" s="13">
        <f t="shared" si="5"/>
        <v>1.9670782968225442E-2</v>
      </c>
    </row>
    <row r="57" spans="1:11" x14ac:dyDescent="0.25">
      <c r="A57" s="4" t="s">
        <v>64</v>
      </c>
      <c r="B57" s="10">
        <v>1409.5903767460559</v>
      </c>
      <c r="C57" s="10">
        <v>1421.0992911620515</v>
      </c>
      <c r="D57" s="10">
        <v>1493.7428327675252</v>
      </c>
      <c r="E57" s="13">
        <f t="shared" si="3"/>
        <v>1.9317817072094234E-2</v>
      </c>
      <c r="F57" s="13">
        <f t="shared" si="4"/>
        <v>2.4584422086910251E-2</v>
      </c>
      <c r="G57" s="13">
        <f t="shared" si="5"/>
        <v>1.9313298162016324E-2</v>
      </c>
      <c r="I57" s="24"/>
    </row>
    <row r="58" spans="1:11" x14ac:dyDescent="0.25">
      <c r="A58" s="4" t="s">
        <v>65</v>
      </c>
      <c r="B58" s="10">
        <v>1417.5956694979131</v>
      </c>
      <c r="C58" s="10">
        <v>1427.123954779292</v>
      </c>
      <c r="D58" s="10">
        <v>1502.4112091802356</v>
      </c>
      <c r="E58" s="13">
        <f t="shared" si="3"/>
        <v>1.9390771122473227E-2</v>
      </c>
      <c r="F58" s="13">
        <f t="shared" si="4"/>
        <v>2.4699913460133116E-2</v>
      </c>
      <c r="G58" s="13">
        <f t="shared" si="5"/>
        <v>1.9561457852463882E-2</v>
      </c>
      <c r="I58" s="24"/>
      <c r="J58" s="24"/>
      <c r="K58" s="24"/>
    </row>
    <row r="59" spans="1:11" x14ac:dyDescent="0.25">
      <c r="A59" s="4" t="s">
        <v>66</v>
      </c>
      <c r="B59" s="10">
        <v>1422.5362982643815</v>
      </c>
      <c r="C59" s="10">
        <v>1431.8198495950071</v>
      </c>
      <c r="D59" s="10">
        <v>1506.2711554741818</v>
      </c>
      <c r="E59" s="13">
        <f t="shared" si="3"/>
        <v>2.0528935633866707E-2</v>
      </c>
      <c r="F59" s="13">
        <f t="shared" si="4"/>
        <v>2.5617586524534275E-2</v>
      </c>
      <c r="G59" s="13">
        <f t="shared" si="5"/>
        <v>2.0689303011350413E-2</v>
      </c>
    </row>
    <row r="60" spans="1:11" x14ac:dyDescent="0.25">
      <c r="A60" s="4" t="s">
        <v>67</v>
      </c>
      <c r="B60" s="10">
        <v>1430.6144451674372</v>
      </c>
      <c r="C60" s="10">
        <v>1439.8221987779084</v>
      </c>
      <c r="D60" s="10">
        <v>1514.9136816041591</v>
      </c>
      <c r="E60" s="13">
        <f t="shared" si="3"/>
        <v>2.0224912228180791E-2</v>
      </c>
      <c r="F60" s="13">
        <f t="shared" si="4"/>
        <v>1.8474470691592026E-2</v>
      </c>
      <c r="G60" s="13">
        <f t="shared" si="5"/>
        <v>1.9071228850324751E-2</v>
      </c>
    </row>
    <row r="61" spans="1:11" x14ac:dyDescent="0.25">
      <c r="A61" s="4" t="s">
        <v>68</v>
      </c>
      <c r="B61" s="10">
        <v>1438.7049773867368</v>
      </c>
      <c r="C61" s="10">
        <v>1448.2907397466943</v>
      </c>
      <c r="D61" s="10">
        <v>1523.0752914716095</v>
      </c>
      <c r="E61" s="13">
        <f t="shared" si="3"/>
        <v>2.0654653380856702E-2</v>
      </c>
      <c r="F61" s="13">
        <f t="shared" si="4"/>
        <v>1.9134094819235337E-2</v>
      </c>
      <c r="G61" s="13">
        <f t="shared" si="5"/>
        <v>1.9636886658554564E-2</v>
      </c>
      <c r="K61" s="24"/>
    </row>
    <row r="62" spans="1:11" x14ac:dyDescent="0.25">
      <c r="A62" s="4" t="s">
        <v>69</v>
      </c>
      <c r="B62" s="10">
        <v>1446.2184519298876</v>
      </c>
      <c r="C62" s="10">
        <v>1455.4174477095467</v>
      </c>
      <c r="D62" s="10">
        <v>1531.1972491286958</v>
      </c>
      <c r="E62" s="13">
        <f t="shared" si="3"/>
        <v>2.0191076375192463E-2</v>
      </c>
      <c r="F62" s="13">
        <f t="shared" si="4"/>
        <v>1.9825532908688492E-2</v>
      </c>
      <c r="G62" s="13">
        <f t="shared" si="5"/>
        <v>1.9159894290303514E-2</v>
      </c>
      <c r="K62" s="24"/>
    </row>
    <row r="63" spans="1:11" x14ac:dyDescent="0.25">
      <c r="A63" s="4" t="s">
        <v>70</v>
      </c>
      <c r="B63" s="10">
        <v>1450.9224550708843</v>
      </c>
      <c r="C63" s="10">
        <v>1461.2665103504808</v>
      </c>
      <c r="D63" s="10">
        <v>1535.0115662524911</v>
      </c>
      <c r="E63" s="13">
        <f t="shared" si="3"/>
        <v>1.9954609833954029E-2</v>
      </c>
      <c r="F63" s="13">
        <f t="shared" si="4"/>
        <v>2.0565897842387493E-2</v>
      </c>
      <c r="G63" s="13">
        <f t="shared" si="5"/>
        <v>1.9080502653097353E-2</v>
      </c>
    </row>
    <row r="64" spans="1:11" x14ac:dyDescent="0.25">
      <c r="A64" s="4" t="s">
        <v>71</v>
      </c>
      <c r="B64" s="10">
        <v>1459.6736459018366</v>
      </c>
      <c r="C64" s="10">
        <v>1470.9718932806957</v>
      </c>
      <c r="D64" s="10">
        <v>1544.213915684312</v>
      </c>
      <c r="E64" s="13">
        <f t="shared" si="3"/>
        <v>2.0312391526983609E-2</v>
      </c>
      <c r="F64" s="13">
        <f t="shared" si="4"/>
        <v>2.1634403559846804E-2</v>
      </c>
      <c r="G64" s="13">
        <f t="shared" si="5"/>
        <v>1.9341190482302872E-2</v>
      </c>
    </row>
    <row r="65" spans="1:11" x14ac:dyDescent="0.25">
      <c r="A65" s="4" t="s">
        <v>72</v>
      </c>
      <c r="B65" s="10">
        <v>1464.3282313229099</v>
      </c>
      <c r="C65" s="10">
        <v>1475.8405057971781</v>
      </c>
      <c r="D65" s="10">
        <v>1548.4423918124467</v>
      </c>
      <c r="E65" s="13">
        <f t="shared" si="3"/>
        <v>1.780994320511442E-2</v>
      </c>
      <c r="F65" s="13">
        <f t="shared" si="4"/>
        <v>1.9022262101394238E-2</v>
      </c>
      <c r="G65" s="13">
        <f t="shared" si="5"/>
        <v>1.6655184732415451E-2</v>
      </c>
    </row>
    <row r="66" spans="1:11" x14ac:dyDescent="0.25">
      <c r="A66" s="4" t="s">
        <v>73</v>
      </c>
      <c r="B66" s="11">
        <v>1471.595592135676</v>
      </c>
      <c r="C66" s="11">
        <v>1483.165001240412</v>
      </c>
      <c r="D66" s="11">
        <v>1556.1272054480598</v>
      </c>
      <c r="E66" s="14">
        <f t="shared" si="3"/>
        <v>1.7547238573760504E-2</v>
      </c>
      <c r="F66" s="14">
        <f t="shared" si="4"/>
        <v>1.9065013666376585E-2</v>
      </c>
      <c r="G66" s="14">
        <f t="shared" si="5"/>
        <v>1.6281348685514008E-2</v>
      </c>
    </row>
    <row r="67" spans="1:11" x14ac:dyDescent="0.25">
      <c r="A67" s="4" t="s">
        <v>74</v>
      </c>
      <c r="B67" s="11">
        <v>1478.8990203628737</v>
      </c>
      <c r="C67" s="11">
        <v>1490.525847653339</v>
      </c>
      <c r="D67" s="11">
        <v>1563.8501582878994</v>
      </c>
      <c r="E67" s="14">
        <f t="shared" si="3"/>
        <v>1.9281916269344945E-2</v>
      </c>
      <c r="F67" s="14">
        <f t="shared" si="4"/>
        <v>2.0023272343277387E-2</v>
      </c>
      <c r="G67" s="14">
        <f t="shared" si="5"/>
        <v>1.8787214812858721E-2</v>
      </c>
    </row>
    <row r="68" spans="1:11" x14ac:dyDescent="0.25">
      <c r="A68" s="4" t="s">
        <v>75</v>
      </c>
      <c r="B68" s="11">
        <v>1486.2386950046127</v>
      </c>
      <c r="C68" s="11">
        <v>1497.9232254433341</v>
      </c>
      <c r="D68" s="11">
        <v>1571.6114396142261</v>
      </c>
      <c r="E68" s="14">
        <f t="shared" si="3"/>
        <v>1.8199307206347104E-2</v>
      </c>
      <c r="F68" s="14">
        <f t="shared" si="4"/>
        <v>1.8322125858250882E-2</v>
      </c>
      <c r="G68" s="14">
        <f t="shared" si="5"/>
        <v>1.7742052219347437E-2</v>
      </c>
    </row>
    <row r="69" spans="1:11" x14ac:dyDescent="0.25">
      <c r="A69" s="4" t="s">
        <v>76</v>
      </c>
      <c r="B69" s="11">
        <v>1493.6147959493683</v>
      </c>
      <c r="C69" s="11">
        <v>1505.3573159131222</v>
      </c>
      <c r="D69" s="11">
        <v>1579.411239648696</v>
      </c>
      <c r="E69" s="14">
        <f t="shared" si="3"/>
        <v>2.0000000000000018E-2</v>
      </c>
      <c r="F69" s="14">
        <f t="shared" si="4"/>
        <v>2.000000000000024E-2</v>
      </c>
      <c r="G69" s="14">
        <f t="shared" si="5"/>
        <v>2.000000000000024E-2</v>
      </c>
    </row>
    <row r="70" spans="1:11" x14ac:dyDescent="0.25">
      <c r="A70" s="4" t="s">
        <v>133</v>
      </c>
      <c r="B70" s="11">
        <v>1501.0275039783899</v>
      </c>
      <c r="C70" s="11">
        <v>1512.8283012652207</v>
      </c>
      <c r="D70" s="11">
        <v>1587.2497495570215</v>
      </c>
      <c r="E70" s="14">
        <f t="shared" si="3"/>
        <v>2.000000000000024E-2</v>
      </c>
      <c r="F70" s="14">
        <f t="shared" si="4"/>
        <v>2.000000000000024E-2</v>
      </c>
      <c r="G70" s="14">
        <f t="shared" si="5"/>
        <v>2.000000000000024E-2</v>
      </c>
    </row>
    <row r="71" spans="1:11" x14ac:dyDescent="0.25">
      <c r="A71" s="4" t="s">
        <v>134</v>
      </c>
      <c r="B71" s="11">
        <v>1508.4770007701316</v>
      </c>
      <c r="C71" s="11">
        <v>1520.3363646064063</v>
      </c>
      <c r="D71" s="11">
        <v>1595.1271614536579</v>
      </c>
      <c r="E71" s="14">
        <f t="shared" si="3"/>
        <v>2.000000000000024E-2</v>
      </c>
      <c r="F71" s="14">
        <f t="shared" si="4"/>
        <v>2.000000000000024E-2</v>
      </c>
      <c r="G71" s="14">
        <f t="shared" si="5"/>
        <v>2.000000000000024E-2</v>
      </c>
    </row>
    <row r="72" spans="1:11" x14ac:dyDescent="0.25">
      <c r="A72" s="4" t="s">
        <v>135</v>
      </c>
      <c r="B72" s="11">
        <v>1515.9634689047055</v>
      </c>
      <c r="C72" s="11">
        <v>1527.8816899522014</v>
      </c>
      <c r="D72" s="11">
        <v>1603.0436684065112</v>
      </c>
      <c r="E72" s="14">
        <f t="shared" si="3"/>
        <v>2.000000000000024E-2</v>
      </c>
      <c r="F72" s="14">
        <f t="shared" si="4"/>
        <v>2.0000000000000462E-2</v>
      </c>
      <c r="G72" s="14">
        <f t="shared" si="5"/>
        <v>2.000000000000024E-2</v>
      </c>
    </row>
    <row r="73" spans="1:11" x14ac:dyDescent="0.25">
      <c r="A73" s="4" t="s">
        <v>136</v>
      </c>
      <c r="B73" s="11">
        <v>1523.4870918683562</v>
      </c>
      <c r="C73" s="11">
        <v>1535.4644622313851</v>
      </c>
      <c r="D73" s="11">
        <v>1610.9994644416704</v>
      </c>
      <c r="E73" s="14">
        <f t="shared" si="3"/>
        <v>2.0000000000000462E-2</v>
      </c>
      <c r="F73" s="14">
        <f t="shared" si="4"/>
        <v>2.000000000000024E-2</v>
      </c>
      <c r="G73" s="14">
        <f t="shared" si="5"/>
        <v>2.000000000000024E-2</v>
      </c>
      <c r="K73" s="24"/>
    </row>
  </sheetData>
  <mergeCells count="4">
    <mergeCell ref="A2:G2"/>
    <mergeCell ref="A4:G4"/>
    <mergeCell ref="A5:G5"/>
    <mergeCell ref="A6:G6"/>
  </mergeCells>
  <phoneticPr fontId="2" type="noConversion"/>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Factors - Construction</vt:lpstr>
      <vt:lpstr>Factors - Structures</vt:lpstr>
      <vt:lpstr>Factors - Network Outcomes</vt:lpstr>
      <vt:lpstr>Forecast index values</vt:lpstr>
      <vt:lpstr>'Factors - Construction'!Print_Area</vt:lpstr>
      <vt:lpstr>'Factors - Network Outcomes'!Print_Area</vt:lpstr>
      <vt:lpstr>'Factors - Structures'!Print_Area</vt:lpstr>
      <vt:lpstr>'Forecast index values'!Print_Area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2020-11-19T20:44:32Z</dcterms:created>
  <dcterms:modified xsi:type="dcterms:W3CDTF">2024-03-07T00:20:12Z</dcterms:modified>
</cp:coreProperties>
</file>