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CaitlinMc\Desktop\"/>
    </mc:Choice>
  </mc:AlternateContent>
  <xr:revisionPtr revIDLastSave="0" documentId="8_{78C76BA0-9B40-4ADE-9ED1-5A1824991C4C}" xr6:coauthVersionLast="45" xr6:coauthVersionMax="45" xr10:uidLastSave="{00000000-0000-0000-0000-000000000000}"/>
  <bookViews>
    <workbookView xWindow="5610" yWindow="1425" windowWidth="21600" windowHeight="11385" xr2:uid="{00000000-000D-0000-FFFF-FFFF00000000}"/>
  </bookViews>
  <sheets>
    <sheet name="Cover sheet" sheetId="5" r:id="rId1"/>
    <sheet name="Data1" sheetId="4" r:id="rId2"/>
    <sheet name="Factors" sheetId="6" r:id="rId3"/>
    <sheet name="Objects Struck"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9" l="1"/>
  <c r="D31" i="9"/>
  <c r="E31" i="9"/>
  <c r="F31" i="9"/>
  <c r="D22" i="6" l="1"/>
  <c r="M11" i="4"/>
  <c r="G11" i="4"/>
  <c r="C22" i="6" l="1"/>
  <c r="G6" i="4" l="1"/>
  <c r="M6" i="4"/>
</calcChain>
</file>

<file path=xl/sharedStrings.xml><?xml version="1.0" encoding="utf-8"?>
<sst xmlns="http://schemas.openxmlformats.org/spreadsheetml/2006/main" count="108" uniqueCount="91">
  <si>
    <t>Request:</t>
  </si>
  <si>
    <t>Report produced by:</t>
  </si>
  <si>
    <t>Requester:</t>
  </si>
  <si>
    <t>Source database:</t>
  </si>
  <si>
    <t>Peer reviewed by:</t>
  </si>
  <si>
    <t xml:space="preserve">For further information, please contact </t>
  </si>
  <si>
    <t>StatisticalAnalysis@nzta.govt.nz</t>
  </si>
  <si>
    <t>Crash factor</t>
  </si>
  <si>
    <t>Alcohol</t>
  </si>
  <si>
    <t>Disabled, old age or illness</t>
  </si>
  <si>
    <t>Failed to give way or stop</t>
  </si>
  <si>
    <t>Fatigue</t>
  </si>
  <si>
    <t>Incorrect lanes or position</t>
  </si>
  <si>
    <t>Miscellaneous factors</t>
  </si>
  <si>
    <t>Overtaking</t>
  </si>
  <si>
    <t>Pedestrian factors</t>
  </si>
  <si>
    <t>Poor handling</t>
  </si>
  <si>
    <t>Poor judgement</t>
  </si>
  <si>
    <t>Poor observation</t>
  </si>
  <si>
    <t>Road factors</t>
  </si>
  <si>
    <t>Vehicle factors</t>
  </si>
  <si>
    <t>Weather</t>
  </si>
  <si>
    <t>Factors are counted once against a crash - i.e. two fatigued drivers count as one fatigue crash factor.</t>
  </si>
  <si>
    <t>Because a crash may have multiple factors there will be more total factors than crashes resulting in factors totalling more than 100% of all crashes</t>
  </si>
  <si>
    <t>This information must be read in conjunction with the Caveats on the first page of this spreadsheet</t>
  </si>
  <si>
    <t>Total crashes</t>
  </si>
  <si>
    <t>TOTAL factors</t>
  </si>
  <si>
    <t>Total injuries</t>
  </si>
  <si>
    <t>Report Date:</t>
  </si>
  <si>
    <t>Data extract date:</t>
  </si>
  <si>
    <t>Fatal crashes</t>
  </si>
  <si>
    <t>Non-injury crashes</t>
  </si>
  <si>
    <t>Deaths</t>
  </si>
  <si>
    <t>Serious injuries</t>
  </si>
  <si>
    <t>Minor injuries</t>
  </si>
  <si>
    <t>CAS</t>
  </si>
  <si>
    <t>Paul Phipps (Data Services)</t>
  </si>
  <si>
    <t>31/03/2018-31/03/2021</t>
  </si>
  <si>
    <t>Period</t>
  </si>
  <si>
    <t>NZ Crashes</t>
  </si>
  <si>
    <t>NZ</t>
  </si>
  <si>
    <t>* 2020 data is incomplete and is current from CAS as at 17/05/2021</t>
  </si>
  <si>
    <t>The numbers under the area headings are the number of crashes where that factor was a contributing factor to the crashes for that area. The Total is the sum of all the factors contributing to crashes.</t>
  </si>
  <si>
    <t>Clarification:</t>
  </si>
  <si>
    <t>* 2020 and 2021 data is incomplete and is current from CAS as at 17/05/2021</t>
  </si>
  <si>
    <t>Hawke's Bay Crashes</t>
  </si>
  <si>
    <t>Injuries from Hawke's Bay crashes</t>
  </si>
  <si>
    <t>Object struck</t>
  </si>
  <si>
    <t>Animals</t>
  </si>
  <si>
    <t>Bridges/Tunnels</t>
  </si>
  <si>
    <t>Cliffs</t>
  </si>
  <si>
    <t>Debris</t>
  </si>
  <si>
    <t>Embankments</t>
  </si>
  <si>
    <t>Fences</t>
  </si>
  <si>
    <t>Guide/Guard rails</t>
  </si>
  <si>
    <t>Houses</t>
  </si>
  <si>
    <t>Traffic Islands</t>
  </si>
  <si>
    <t>Street Furniture</t>
  </si>
  <si>
    <t>Kerbing</t>
  </si>
  <si>
    <t>Landslips</t>
  </si>
  <si>
    <t>Parked vehicle</t>
  </si>
  <si>
    <t>Trains</t>
  </si>
  <si>
    <t>Sight Rails</t>
  </si>
  <si>
    <t>Poles</t>
  </si>
  <si>
    <t>Stationary Vehicle</t>
  </si>
  <si>
    <t>Roadwork</t>
  </si>
  <si>
    <t>Traffic Sign</t>
  </si>
  <si>
    <t>Trees</t>
  </si>
  <si>
    <t>Drainage Structures</t>
  </si>
  <si>
    <t>Ditches</t>
  </si>
  <si>
    <t>Other</t>
  </si>
  <si>
    <t>Thrown or dropped objects</t>
  </si>
  <si>
    <t>Water</t>
  </si>
  <si>
    <t>TOTAL objects struck</t>
  </si>
  <si>
    <t>Hawke's Bay Non-injury crashes</t>
  </si>
  <si>
    <t>Hawke's Bay Injury crashes</t>
  </si>
  <si>
    <t>NZ Injury crashes</t>
  </si>
  <si>
    <t>NZ Non-injury crashes</t>
  </si>
  <si>
    <t>Objects struck in 31/03/2018-31/03/2021* crashes</t>
  </si>
  <si>
    <t>Factors contributing to 31/03/2018-31/03/2021* crashes</t>
  </si>
  <si>
    <t>Injuries from NZ crashes</t>
  </si>
  <si>
    <t>Peter McGinty (Data Services)</t>
  </si>
  <si>
    <t>Hawke's Bay</t>
  </si>
  <si>
    <t>"Main elements" = factors contributing to crashes</t>
  </si>
  <si>
    <t>Information relating to crashes within the Hawke's Bay over the last three years (31/03/2018 - 31/03/2021) specifically, what the vehicles crashed into, e.g. fence post, power poles, buildings, etc.
Information about the level of injuries involved in these crashes would also be appreciated.
It would be good to couch this information against national data over the same period (31/03/2018-31/03/2021).
We are wanting to look at the main elements involved in Hawke's Bay crashes and areas of risk</t>
  </si>
  <si>
    <t>This information must be read in conjunction with the caveats on the first page of this spreadsheet</t>
  </si>
  <si>
    <t>Minor-injury crashes</t>
  </si>
  <si>
    <t>Serious-injury crashes</t>
  </si>
  <si>
    <t>Travel speed</t>
  </si>
  <si>
    <t>Position on road</t>
  </si>
  <si>
    <t>OIA-8064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</si>
</sst>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5" fillId="0" borderId="0"/>
    <xf numFmtId="0" fontId="6" fillId="0" borderId="0"/>
    <xf numFmtId="0" fontId="7" fillId="0" borderId="0"/>
    <xf numFmtId="0" fontId="8"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5" applyNumberFormat="0" applyAlignment="0" applyProtection="0"/>
    <xf numFmtId="0" fontId="18" fillId="7" borderId="6" applyNumberFormat="0" applyAlignment="0" applyProtection="0"/>
    <xf numFmtId="0" fontId="19" fillId="7" borderId="5" applyNumberFormat="0" applyAlignment="0" applyProtection="0"/>
    <xf numFmtId="0" fontId="20" fillId="0" borderId="7" applyNumberFormat="0" applyFill="0" applyAlignment="0" applyProtection="0"/>
    <xf numFmtId="0" fontId="21" fillId="8" borderId="8" applyNumberFormat="0" applyAlignment="0" applyProtection="0"/>
    <xf numFmtId="0" fontId="22" fillId="0" borderId="0" applyNumberFormat="0" applyFill="0" applyBorder="0" applyAlignment="0" applyProtection="0"/>
    <xf numFmtId="0" fontId="9" fillId="9" borderId="9" applyNumberFormat="0" applyFon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5" fillId="33" borderId="0" applyNumberFormat="0" applyBorder="0" applyAlignment="0" applyProtection="0"/>
    <xf numFmtId="0" fontId="26" fillId="0" borderId="0" applyNumberFormat="0" applyFill="0" applyBorder="0" applyAlignment="0" applyProtection="0"/>
  </cellStyleXfs>
  <cellXfs count="35">
    <xf numFmtId="0" fontId="0" fillId="0" borderId="0" xfId="0"/>
    <xf numFmtId="0" fontId="27" fillId="2" borderId="1" xfId="0" applyNumberFormat="1" applyFont="1" applyFill="1" applyBorder="1" applyAlignment="1" applyProtection="1">
      <alignment horizontal="center" vertical="center" wrapText="1"/>
    </xf>
    <xf numFmtId="0" fontId="27" fillId="35" borderId="1" xfId="0" applyNumberFormat="1" applyFont="1" applyFill="1" applyBorder="1" applyAlignment="1" applyProtection="1">
      <alignment horizontal="center" vertical="center" wrapText="1"/>
    </xf>
    <xf numFmtId="0" fontId="6" fillId="0" borderId="1" xfId="4" applyNumberFormat="1" applyFont="1" applyFill="1" applyBorder="1" applyAlignment="1" applyProtection="1">
      <alignment horizontal="center" vertical="center" wrapText="1"/>
    </xf>
    <xf numFmtId="0" fontId="6" fillId="0" borderId="0" xfId="3" applyFont="1" applyFill="1" applyBorder="1" applyAlignment="1">
      <alignment horizontal="left" vertical="center"/>
    </xf>
    <xf numFmtId="0" fontId="28" fillId="0" borderId="0" xfId="3" applyFont="1"/>
    <xf numFmtId="0" fontId="29" fillId="0" borderId="0" xfId="3" applyFont="1"/>
    <xf numFmtId="0" fontId="29" fillId="0" borderId="0" xfId="0" applyFont="1" applyAlignment="1">
      <alignment horizontal="left" vertical="center" indent="2"/>
    </xf>
    <xf numFmtId="0" fontId="27" fillId="2" borderId="1" xfId="0" applyNumberFormat="1" applyFont="1" applyFill="1" applyBorder="1" applyAlignment="1" applyProtection="1">
      <alignment horizontal="left" vertical="center" wrapText="1"/>
    </xf>
    <xf numFmtId="0" fontId="6" fillId="0" borderId="1" xfId="4" applyNumberFormat="1" applyFont="1" applyFill="1" applyBorder="1" applyAlignment="1" applyProtection="1">
      <alignment horizontal="left" vertical="center" wrapText="1"/>
    </xf>
    <xf numFmtId="0" fontId="27" fillId="35" borderId="1" xfId="0" applyNumberFormat="1" applyFont="1" applyFill="1" applyBorder="1" applyAlignment="1" applyProtection="1">
      <alignment horizontal="left" vertical="center" wrapText="1"/>
    </xf>
    <xf numFmtId="0" fontId="30" fillId="0" borderId="0" xfId="3" applyFont="1"/>
    <xf numFmtId="0" fontId="31" fillId="0" borderId="0" xfId="0" applyFont="1"/>
    <xf numFmtId="0" fontId="32" fillId="0" borderId="0" xfId="3" applyFont="1"/>
    <xf numFmtId="0" fontId="33" fillId="0" borderId="0" xfId="3" applyFont="1"/>
    <xf numFmtId="0" fontId="33" fillId="0" borderId="0" xfId="3" applyFont="1" applyAlignment="1">
      <alignment vertical="top"/>
    </xf>
    <xf numFmtId="0" fontId="34" fillId="0" borderId="0" xfId="46" applyFont="1"/>
    <xf numFmtId="3" fontId="27" fillId="35" borderId="1" xfId="0" applyNumberFormat="1" applyFont="1" applyFill="1" applyBorder="1" applyAlignment="1" applyProtection="1">
      <alignment horizontal="center" vertical="center" wrapText="1"/>
    </xf>
    <xf numFmtId="0" fontId="3" fillId="0" borderId="0" xfId="3" applyFont="1"/>
    <xf numFmtId="0" fontId="2" fillId="0" borderId="0" xfId="3" applyFont="1"/>
    <xf numFmtId="3" fontId="6" fillId="0" borderId="1" xfId="4" applyNumberFormat="1" applyFont="1" applyFill="1" applyBorder="1" applyAlignment="1" applyProtection="1">
      <alignment horizontal="center" vertical="center" wrapText="1"/>
    </xf>
    <xf numFmtId="3" fontId="6" fillId="0" borderId="1" xfId="4" applyNumberFormat="1" applyFont="1" applyFill="1" applyBorder="1" applyAlignment="1" applyProtection="1">
      <alignment horizontal="left" vertical="center" wrapText="1"/>
    </xf>
    <xf numFmtId="0" fontId="1" fillId="0" borderId="0" xfId="3" applyFont="1"/>
    <xf numFmtId="0" fontId="1" fillId="0" borderId="0" xfId="0" applyFont="1" applyAlignment="1">
      <alignment vertical="center" wrapText="1"/>
    </xf>
    <xf numFmtId="14" fontId="4" fillId="0" borderId="0" xfId="3" applyNumberFormat="1" applyFont="1" applyAlignment="1">
      <alignment horizontal="left"/>
    </xf>
    <xf numFmtId="0" fontId="28" fillId="0" borderId="0" xfId="2" applyFont="1" applyAlignment="1">
      <alignment horizontal="left"/>
    </xf>
    <xf numFmtId="0" fontId="1" fillId="0" borderId="0" xfId="3" applyFont="1" applyAlignment="1">
      <alignment wrapText="1"/>
    </xf>
    <xf numFmtId="0" fontId="0" fillId="0" borderId="0" xfId="0" applyAlignment="1">
      <alignment wrapText="1"/>
    </xf>
    <xf numFmtId="0" fontId="27" fillId="34" borderId="11" xfId="0" applyFont="1" applyFill="1" applyBorder="1" applyAlignment="1">
      <alignment horizontal="left" vertical="center" wrapText="1"/>
    </xf>
    <xf numFmtId="0" fontId="29" fillId="0" borderId="12" xfId="0" applyFont="1" applyBorder="1" applyAlignment="1">
      <alignment horizontal="left" wrapText="1"/>
    </xf>
    <xf numFmtId="0" fontId="29" fillId="0" borderId="13" xfId="0" applyFont="1" applyBorder="1" applyAlignment="1">
      <alignment horizontal="left" wrapText="1"/>
    </xf>
    <xf numFmtId="0" fontId="0" fillId="0" borderId="13" xfId="0" applyBorder="1" applyAlignment="1">
      <alignment wrapText="1"/>
    </xf>
    <xf numFmtId="0" fontId="1" fillId="0" borderId="12" xfId="0" applyFont="1" applyBorder="1" applyAlignment="1">
      <alignment horizontal="left" wrapText="1"/>
    </xf>
    <xf numFmtId="0" fontId="1" fillId="0" borderId="12" xfId="0" applyFont="1" applyBorder="1" applyAlignment="1">
      <alignment wrapText="1"/>
    </xf>
    <xf numFmtId="0" fontId="1" fillId="0" borderId="13" xfId="0" applyFont="1" applyBorder="1" applyAlignment="1">
      <alignmen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190498</xdr:rowOff>
    </xdr:from>
    <xdr:to>
      <xdr:col>16</xdr:col>
      <xdr:colOff>95250</xdr:colOff>
      <xdr:row>26</xdr:row>
      <xdr:rowOff>85725</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724273"/>
          <a:ext cx="10287000" cy="2371727"/>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2.1.0</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from 31/03/2018 to 31/03/2021 as recorded in CAS to date - 17/05/2021.</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Hawke's Bay data is limited to crashes in Hawke's Bay Region.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has to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severity of the crash.</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Crash severity is the severity of the worst injury in the crash. There may be more than one injury in a crash, so the crash and injury tables may have different numbers.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effectLst/>
              <a:latin typeface="Arial" panose="020B0604020202020204" pitchFamily="34" charset="0"/>
              <a:cs typeface="Arial" panose="020B0604020202020204" pitchFamily="34" charset="0"/>
            </a:rPr>
            <a:t>2020 and 2021 data is incomplete.</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29"/>
  <sheetViews>
    <sheetView showGridLines="0" tabSelected="1" topLeftCell="A4" zoomScale="130" zoomScaleNormal="130" workbookViewId="0">
      <selection activeCell="C7" sqref="C7"/>
    </sheetView>
  </sheetViews>
  <sheetFormatPr defaultRowHeight="15" x14ac:dyDescent="0.2"/>
  <cols>
    <col min="1" max="1" width="9.140625" style="11"/>
    <col min="2" max="2" width="22.140625" style="11" customWidth="1"/>
    <col min="3" max="3" width="11.85546875" style="11" customWidth="1"/>
    <col min="4" max="16384" width="9.140625" style="11"/>
  </cols>
  <sheetData>
    <row r="1" spans="2:16" ht="50.25" customHeight="1" x14ac:dyDescent="0.2">
      <c r="E1" s="12"/>
    </row>
    <row r="3" spans="2:16" ht="25.5" x14ac:dyDescent="0.35">
      <c r="B3" s="13" t="s">
        <v>90</v>
      </c>
    </row>
    <row r="5" spans="2:16" s="6" customFormat="1" ht="12.75" x14ac:dyDescent="0.2">
      <c r="B5" s="14" t="s">
        <v>28</v>
      </c>
      <c r="C5" s="24">
        <v>44333</v>
      </c>
    </row>
    <row r="6" spans="2:16" s="6" customFormat="1" ht="12.75" x14ac:dyDescent="0.2">
      <c r="B6" s="14" t="s">
        <v>29</v>
      </c>
      <c r="C6" s="24">
        <v>44333</v>
      </c>
    </row>
    <row r="7" spans="2:16" s="6" customFormat="1" ht="12.75" x14ac:dyDescent="0.2">
      <c r="B7" s="14" t="s">
        <v>2</v>
      </c>
    </row>
    <row r="8" spans="2:16" s="6" customFormat="1" ht="66" customHeight="1" x14ac:dyDescent="0.25">
      <c r="B8" s="15" t="s">
        <v>0</v>
      </c>
      <c r="C8" s="26" t="s">
        <v>84</v>
      </c>
      <c r="D8" s="27"/>
      <c r="E8" s="27"/>
      <c r="F8" s="27"/>
      <c r="G8" s="27"/>
      <c r="H8" s="27"/>
      <c r="I8" s="27"/>
      <c r="J8" s="27"/>
      <c r="K8" s="27"/>
      <c r="L8" s="27"/>
      <c r="M8" s="27"/>
      <c r="N8" s="27"/>
      <c r="O8" s="27"/>
      <c r="P8" s="27"/>
    </row>
    <row r="9" spans="2:16" s="6" customFormat="1" x14ac:dyDescent="0.25">
      <c r="B9" s="15" t="s">
        <v>43</v>
      </c>
      <c r="C9" s="26" t="s">
        <v>83</v>
      </c>
      <c r="D9" s="27"/>
      <c r="E9" s="27"/>
      <c r="F9" s="27"/>
      <c r="G9" s="27"/>
      <c r="H9" s="27"/>
      <c r="I9" s="27"/>
      <c r="J9" s="27"/>
      <c r="K9" s="27"/>
      <c r="L9" s="27"/>
      <c r="M9" s="27"/>
      <c r="N9" s="27"/>
      <c r="O9" s="27"/>
      <c r="P9" s="27"/>
    </row>
    <row r="10" spans="2:16" s="6" customFormat="1" ht="12.75" x14ac:dyDescent="0.2">
      <c r="B10" s="14" t="s">
        <v>3</v>
      </c>
      <c r="C10" s="18" t="s">
        <v>35</v>
      </c>
    </row>
    <row r="11" spans="2:16" s="6" customFormat="1" ht="12.75" x14ac:dyDescent="0.2">
      <c r="B11" s="14" t="s">
        <v>1</v>
      </c>
      <c r="C11" s="19" t="s">
        <v>36</v>
      </c>
    </row>
    <row r="12" spans="2:16" s="6" customFormat="1" ht="12.75" x14ac:dyDescent="0.2">
      <c r="B12" s="14" t="s">
        <v>4</v>
      </c>
      <c r="C12" s="22" t="s">
        <v>81</v>
      </c>
    </row>
    <row r="13" spans="2:16" x14ac:dyDescent="0.2">
      <c r="B13" s="6"/>
      <c r="C13" s="6"/>
    </row>
    <row r="29" spans="2:4" x14ac:dyDescent="0.2">
      <c r="B29" s="25" t="s">
        <v>5</v>
      </c>
      <c r="C29" s="25"/>
      <c r="D29" s="16" t="s">
        <v>6</v>
      </c>
    </row>
  </sheetData>
  <mergeCells count="3">
    <mergeCell ref="B29:C29"/>
    <mergeCell ref="C8:P8"/>
    <mergeCell ref="C9:P9"/>
  </mergeCells>
  <hyperlinks>
    <hyperlink ref="D29"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0"/>
  <sheetViews>
    <sheetView showGridLines="0" zoomScaleNormal="100" workbookViewId="0">
      <selection activeCell="N6" sqref="N6"/>
    </sheetView>
  </sheetViews>
  <sheetFormatPr defaultRowHeight="12.75" x14ac:dyDescent="0.2"/>
  <cols>
    <col min="1" max="1" width="9.140625" style="6"/>
    <col min="2" max="2" width="20.5703125" style="6" customWidth="1"/>
    <col min="3" max="3" width="13.7109375" style="6" bestFit="1" customWidth="1"/>
    <col min="4" max="4" width="16.42578125" style="6" bestFit="1" customWidth="1"/>
    <col min="5" max="6" width="16.42578125" style="6" customWidth="1"/>
    <col min="7" max="7" width="11.85546875" style="6" customWidth="1"/>
    <col min="8" max="8" width="9.140625" style="6"/>
    <col min="9" max="9" width="23.85546875" style="6" customWidth="1"/>
    <col min="10" max="10" width="11.85546875" style="6" customWidth="1"/>
    <col min="11" max="11" width="14.85546875" style="6" bestFit="1" customWidth="1"/>
    <col min="12" max="12" width="13.7109375" style="6" bestFit="1" customWidth="1"/>
    <col min="13" max="13" width="10.5703125" style="6" customWidth="1"/>
    <col min="14" max="16384" width="9.140625" style="6"/>
  </cols>
  <sheetData>
    <row r="2" spans="2:13" x14ac:dyDescent="0.2">
      <c r="B2" s="5" t="s">
        <v>85</v>
      </c>
    </row>
    <row r="4" spans="2:13" ht="27" customHeight="1" x14ac:dyDescent="0.2">
      <c r="B4" s="28" t="s">
        <v>45</v>
      </c>
      <c r="C4" s="29"/>
      <c r="D4" s="29"/>
      <c r="E4" s="29"/>
      <c r="F4" s="29"/>
      <c r="G4" s="30"/>
      <c r="I4" s="28" t="s">
        <v>46</v>
      </c>
      <c r="J4" s="29"/>
      <c r="K4" s="29"/>
      <c r="L4" s="29"/>
      <c r="M4" s="30"/>
    </row>
    <row r="5" spans="2:13" ht="25.5" x14ac:dyDescent="0.2">
      <c r="B5" s="1" t="s">
        <v>38</v>
      </c>
      <c r="C5" s="1" t="s">
        <v>30</v>
      </c>
      <c r="D5" s="1" t="s">
        <v>87</v>
      </c>
      <c r="E5" s="1" t="s">
        <v>86</v>
      </c>
      <c r="F5" s="1" t="s">
        <v>31</v>
      </c>
      <c r="G5" s="2" t="s">
        <v>25</v>
      </c>
      <c r="I5" s="1" t="s">
        <v>38</v>
      </c>
      <c r="J5" s="1" t="s">
        <v>32</v>
      </c>
      <c r="K5" s="1" t="s">
        <v>33</v>
      </c>
      <c r="L5" s="1" t="s">
        <v>34</v>
      </c>
      <c r="M5" s="2" t="s">
        <v>27</v>
      </c>
    </row>
    <row r="6" spans="2:13" x14ac:dyDescent="0.2">
      <c r="B6" s="3" t="s">
        <v>37</v>
      </c>
      <c r="C6" s="20">
        <v>44</v>
      </c>
      <c r="D6" s="20">
        <v>270</v>
      </c>
      <c r="E6" s="20">
        <v>1084</v>
      </c>
      <c r="F6" s="20">
        <v>2517</v>
      </c>
      <c r="G6" s="17">
        <f t="shared" ref="G6" si="0">SUM(C6:F6)</f>
        <v>3915</v>
      </c>
      <c r="I6" s="3" t="s">
        <v>37</v>
      </c>
      <c r="J6" s="20">
        <v>53</v>
      </c>
      <c r="K6" s="20">
        <v>328</v>
      </c>
      <c r="L6" s="20">
        <v>1453</v>
      </c>
      <c r="M6" s="17">
        <f t="shared" ref="M6" si="1">SUM(J6:L6)</f>
        <v>1834</v>
      </c>
    </row>
    <row r="9" spans="2:13" ht="26.25" customHeight="1" x14ac:dyDescent="0.2">
      <c r="B9" s="28" t="s">
        <v>39</v>
      </c>
      <c r="C9" s="29"/>
      <c r="D9" s="29"/>
      <c r="E9" s="29"/>
      <c r="F9" s="29"/>
      <c r="G9" s="30"/>
      <c r="I9" s="28" t="s">
        <v>80</v>
      </c>
      <c r="J9" s="29"/>
      <c r="K9" s="29"/>
      <c r="L9" s="29"/>
      <c r="M9" s="30"/>
    </row>
    <row r="10" spans="2:13" ht="25.5" x14ac:dyDescent="0.2">
      <c r="B10" s="1" t="s">
        <v>38</v>
      </c>
      <c r="C10" s="1" t="s">
        <v>30</v>
      </c>
      <c r="D10" s="1" t="s">
        <v>87</v>
      </c>
      <c r="E10" s="1" t="s">
        <v>86</v>
      </c>
      <c r="F10" s="1" t="s">
        <v>31</v>
      </c>
      <c r="G10" s="2" t="s">
        <v>25</v>
      </c>
      <c r="I10" s="1" t="s">
        <v>38</v>
      </c>
      <c r="J10" s="1" t="s">
        <v>32</v>
      </c>
      <c r="K10" s="1" t="s">
        <v>33</v>
      </c>
      <c r="L10" s="1" t="s">
        <v>34</v>
      </c>
      <c r="M10" s="2" t="s">
        <v>27</v>
      </c>
    </row>
    <row r="11" spans="2:13" x14ac:dyDescent="0.2">
      <c r="B11" s="3" t="s">
        <v>37</v>
      </c>
      <c r="C11" s="20">
        <v>886</v>
      </c>
      <c r="D11" s="20">
        <v>6095</v>
      </c>
      <c r="E11" s="20">
        <v>26538</v>
      </c>
      <c r="F11" s="20">
        <v>62383</v>
      </c>
      <c r="G11" s="17">
        <f t="shared" ref="G11" si="2">SUM(C11:F11)</f>
        <v>95902</v>
      </c>
      <c r="I11" s="3" t="s">
        <v>37</v>
      </c>
      <c r="J11" s="20">
        <v>1001</v>
      </c>
      <c r="K11" s="20">
        <v>7206</v>
      </c>
      <c r="L11" s="20">
        <v>34719</v>
      </c>
      <c r="M11" s="17">
        <f t="shared" ref="M11" si="3">SUM(J11:L11)</f>
        <v>42926</v>
      </c>
    </row>
    <row r="12" spans="2:13" x14ac:dyDescent="0.2">
      <c r="B12" s="7"/>
    </row>
    <row r="13" spans="2:13" x14ac:dyDescent="0.2">
      <c r="B13" s="4" t="s">
        <v>44</v>
      </c>
    </row>
    <row r="14" spans="2:13" x14ac:dyDescent="0.2">
      <c r="B14" s="7"/>
    </row>
    <row r="15" spans="2:13" x14ac:dyDescent="0.2">
      <c r="B15" s="7"/>
    </row>
    <row r="16" spans="2:13" x14ac:dyDescent="0.2">
      <c r="B16" s="7"/>
    </row>
    <row r="17" spans="2:2" x14ac:dyDescent="0.2">
      <c r="B17" s="7"/>
    </row>
    <row r="18" spans="2:2" x14ac:dyDescent="0.2">
      <c r="B18" s="7"/>
    </row>
    <row r="20" spans="2:2" x14ac:dyDescent="0.2">
      <c r="B20" s="7"/>
    </row>
  </sheetData>
  <mergeCells count="4">
    <mergeCell ref="B4:G4"/>
    <mergeCell ref="I4:M4"/>
    <mergeCell ref="B9:G9"/>
    <mergeCell ref="I9:M9"/>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45A8-E2DC-49C4-82BB-B6F517BEA630}">
  <dimension ref="B2:D27"/>
  <sheetViews>
    <sheetView showGridLines="0" zoomScaleNormal="100" workbookViewId="0">
      <selection activeCell="F20" sqref="F20"/>
    </sheetView>
  </sheetViews>
  <sheetFormatPr defaultRowHeight="12.75" x14ac:dyDescent="0.2"/>
  <cols>
    <col min="1" max="1" width="9.140625" style="6"/>
    <col min="2" max="2" width="28.5703125" style="6" customWidth="1"/>
    <col min="3" max="3" width="12.5703125" style="6" customWidth="1"/>
    <col min="4" max="4" width="11.28515625" style="6" customWidth="1"/>
    <col min="5" max="16384" width="9.140625" style="6"/>
  </cols>
  <sheetData>
    <row r="2" spans="2:4" x14ac:dyDescent="0.2">
      <c r="B2" s="5" t="s">
        <v>85</v>
      </c>
    </row>
    <row r="4" spans="2:4" ht="29.25" customHeight="1" x14ac:dyDescent="0.25">
      <c r="B4" s="28" t="s">
        <v>79</v>
      </c>
      <c r="C4" s="29"/>
      <c r="D4" s="31"/>
    </row>
    <row r="5" spans="2:4" x14ac:dyDescent="0.2">
      <c r="B5" s="8" t="s">
        <v>7</v>
      </c>
      <c r="C5" s="1" t="s">
        <v>82</v>
      </c>
      <c r="D5" s="1" t="s">
        <v>40</v>
      </c>
    </row>
    <row r="6" spans="2:4" x14ac:dyDescent="0.2">
      <c r="B6" s="9" t="s">
        <v>8</v>
      </c>
      <c r="C6" s="20">
        <v>818</v>
      </c>
      <c r="D6" s="20">
        <v>20126</v>
      </c>
    </row>
    <row r="7" spans="2:4" x14ac:dyDescent="0.2">
      <c r="B7" s="9" t="s">
        <v>9</v>
      </c>
      <c r="C7" s="20">
        <v>108</v>
      </c>
      <c r="D7" s="20">
        <v>2524</v>
      </c>
    </row>
    <row r="8" spans="2:4" x14ac:dyDescent="0.2">
      <c r="B8" s="9" t="s">
        <v>10</v>
      </c>
      <c r="C8" s="20">
        <v>698</v>
      </c>
      <c r="D8" s="20">
        <v>16539</v>
      </c>
    </row>
    <row r="9" spans="2:4" x14ac:dyDescent="0.2">
      <c r="B9" s="9" t="s">
        <v>11</v>
      </c>
      <c r="C9" s="20">
        <v>177</v>
      </c>
      <c r="D9" s="20">
        <v>4160</v>
      </c>
    </row>
    <row r="10" spans="2:4" x14ac:dyDescent="0.2">
      <c r="B10" s="9" t="s">
        <v>12</v>
      </c>
      <c r="C10" s="20">
        <v>792</v>
      </c>
      <c r="D10" s="20">
        <v>22433</v>
      </c>
    </row>
    <row r="11" spans="2:4" x14ac:dyDescent="0.2">
      <c r="B11" s="9" t="s">
        <v>13</v>
      </c>
      <c r="C11" s="20">
        <v>262</v>
      </c>
      <c r="D11" s="20">
        <v>6520</v>
      </c>
    </row>
    <row r="12" spans="2:4" x14ac:dyDescent="0.2">
      <c r="B12" s="9" t="s">
        <v>14</v>
      </c>
      <c r="C12" s="20">
        <v>55</v>
      </c>
      <c r="D12" s="20">
        <v>1580</v>
      </c>
    </row>
    <row r="13" spans="2:4" x14ac:dyDescent="0.2">
      <c r="B13" s="9" t="s">
        <v>15</v>
      </c>
      <c r="C13" s="20">
        <v>59</v>
      </c>
      <c r="D13" s="20">
        <v>1925</v>
      </c>
    </row>
    <row r="14" spans="2:4" x14ac:dyDescent="0.2">
      <c r="B14" s="9" t="s">
        <v>16</v>
      </c>
      <c r="C14" s="20">
        <v>724</v>
      </c>
      <c r="D14" s="20">
        <v>15893</v>
      </c>
    </row>
    <row r="15" spans="2:4" x14ac:dyDescent="0.2">
      <c r="B15" s="9" t="s">
        <v>17</v>
      </c>
      <c r="C15" s="20">
        <v>515</v>
      </c>
      <c r="D15" s="20">
        <v>12053</v>
      </c>
    </row>
    <row r="16" spans="2:4" x14ac:dyDescent="0.2">
      <c r="B16" s="9" t="s">
        <v>18</v>
      </c>
      <c r="C16" s="20">
        <v>1333</v>
      </c>
      <c r="D16" s="20">
        <v>33050</v>
      </c>
    </row>
    <row r="17" spans="2:4" x14ac:dyDescent="0.2">
      <c r="B17" s="9" t="s">
        <v>89</v>
      </c>
      <c r="C17" s="20">
        <v>411</v>
      </c>
      <c r="D17" s="20">
        <v>8848</v>
      </c>
    </row>
    <row r="18" spans="2:4" x14ac:dyDescent="0.2">
      <c r="B18" s="9" t="s">
        <v>19</v>
      </c>
      <c r="C18" s="20">
        <v>344</v>
      </c>
      <c r="D18" s="20">
        <v>7620</v>
      </c>
    </row>
    <row r="19" spans="2:4" x14ac:dyDescent="0.2">
      <c r="B19" s="9" t="s">
        <v>88</v>
      </c>
      <c r="C19" s="20">
        <v>731</v>
      </c>
      <c r="D19" s="20">
        <v>14133</v>
      </c>
    </row>
    <row r="20" spans="2:4" x14ac:dyDescent="0.2">
      <c r="B20" s="9" t="s">
        <v>20</v>
      </c>
      <c r="C20" s="20">
        <v>152</v>
      </c>
      <c r="D20" s="20">
        <v>3708</v>
      </c>
    </row>
    <row r="21" spans="2:4" x14ac:dyDescent="0.2">
      <c r="B21" s="9" t="s">
        <v>21</v>
      </c>
      <c r="C21" s="20">
        <v>118</v>
      </c>
      <c r="D21" s="20">
        <v>2533</v>
      </c>
    </row>
    <row r="22" spans="2:4" x14ac:dyDescent="0.2">
      <c r="B22" s="10" t="s">
        <v>26</v>
      </c>
      <c r="C22" s="17">
        <f>SUM(C6:C21)</f>
        <v>7297</v>
      </c>
      <c r="D22" s="17">
        <f>SUM(D6:D21)</f>
        <v>173645</v>
      </c>
    </row>
    <row r="24" spans="2:4" x14ac:dyDescent="0.2">
      <c r="B24" s="4" t="s">
        <v>41</v>
      </c>
    </row>
    <row r="25" spans="2:4" x14ac:dyDescent="0.2">
      <c r="B25" s="4" t="s">
        <v>22</v>
      </c>
    </row>
    <row r="26" spans="2:4" x14ac:dyDescent="0.2">
      <c r="B26" s="4" t="s">
        <v>42</v>
      </c>
    </row>
    <row r="27" spans="2:4" x14ac:dyDescent="0.2">
      <c r="B27" s="4" t="s">
        <v>23</v>
      </c>
    </row>
  </sheetData>
  <mergeCells count="1">
    <mergeCell ref="B4:D4"/>
  </mergeCells>
  <pageMargins left="0.7" right="0.7" top="0.75" bottom="0.75" header="0.3" footer="0.3"/>
  <pageSetup orientation="portrait"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A081F-5FE8-4DD1-BD90-46670768FDF2}">
  <dimension ref="B2:F34"/>
  <sheetViews>
    <sheetView showGridLines="0" topLeftCell="A19" zoomScaleNormal="100" workbookViewId="0">
      <selection activeCell="H12" sqref="H12"/>
    </sheetView>
  </sheetViews>
  <sheetFormatPr defaultRowHeight="12.75" x14ac:dyDescent="0.2"/>
  <cols>
    <col min="1" max="1" width="9.140625" style="22"/>
    <col min="2" max="2" width="23.140625" style="22" bestFit="1" customWidth="1"/>
    <col min="3" max="3" width="13.7109375" style="22" bestFit="1" customWidth="1"/>
    <col min="4" max="4" width="17.5703125" style="22" customWidth="1"/>
    <col min="5" max="5" width="14.28515625" style="22" customWidth="1"/>
    <col min="6" max="6" width="17.42578125" style="22" customWidth="1"/>
    <col min="7" max="16384" width="9.140625" style="22"/>
  </cols>
  <sheetData>
    <row r="2" spans="2:6" x14ac:dyDescent="0.2">
      <c r="B2" s="5" t="s">
        <v>24</v>
      </c>
    </row>
    <row r="4" spans="2:6" ht="24" customHeight="1" x14ac:dyDescent="0.2">
      <c r="B4" s="28" t="s">
        <v>78</v>
      </c>
      <c r="C4" s="32"/>
      <c r="D4" s="33"/>
      <c r="E4" s="33"/>
      <c r="F4" s="34"/>
    </row>
    <row r="5" spans="2:6" ht="25.5" x14ac:dyDescent="0.2">
      <c r="B5" s="8" t="s">
        <v>47</v>
      </c>
      <c r="C5" s="1" t="s">
        <v>75</v>
      </c>
      <c r="D5" s="1" t="s">
        <v>74</v>
      </c>
      <c r="E5" s="1" t="s">
        <v>76</v>
      </c>
      <c r="F5" s="1" t="s">
        <v>77</v>
      </c>
    </row>
    <row r="6" spans="2:6" x14ac:dyDescent="0.2">
      <c r="B6" s="21" t="s">
        <v>48</v>
      </c>
      <c r="C6" s="20">
        <v>6</v>
      </c>
      <c r="D6" s="20">
        <v>23</v>
      </c>
      <c r="E6" s="20">
        <v>178</v>
      </c>
      <c r="F6" s="20">
        <v>734</v>
      </c>
    </row>
    <row r="7" spans="2:6" x14ac:dyDescent="0.2">
      <c r="B7" s="21" t="s">
        <v>49</v>
      </c>
      <c r="C7" s="20">
        <v>13</v>
      </c>
      <c r="D7" s="20">
        <v>10</v>
      </c>
      <c r="E7" s="20">
        <v>183</v>
      </c>
      <c r="F7" s="20">
        <v>293</v>
      </c>
    </row>
    <row r="8" spans="2:6" x14ac:dyDescent="0.2">
      <c r="B8" s="21" t="s">
        <v>50</v>
      </c>
      <c r="C8" s="20">
        <v>97</v>
      </c>
      <c r="D8" s="20">
        <v>115</v>
      </c>
      <c r="E8" s="20">
        <v>2331</v>
      </c>
      <c r="F8" s="20">
        <v>2635</v>
      </c>
    </row>
    <row r="9" spans="2:6" x14ac:dyDescent="0.2">
      <c r="B9" s="21" t="s">
        <v>51</v>
      </c>
      <c r="C9" s="20">
        <v>11</v>
      </c>
      <c r="D9" s="20">
        <v>5</v>
      </c>
      <c r="E9" s="20">
        <v>125</v>
      </c>
      <c r="F9" s="20">
        <v>217</v>
      </c>
    </row>
    <row r="10" spans="2:6" x14ac:dyDescent="0.2">
      <c r="B10" s="21" t="s">
        <v>52</v>
      </c>
      <c r="C10" s="20">
        <v>40</v>
      </c>
      <c r="D10" s="20">
        <v>33</v>
      </c>
      <c r="E10" s="20">
        <v>881</v>
      </c>
      <c r="F10" s="20">
        <v>1071</v>
      </c>
    </row>
    <row r="11" spans="2:6" x14ac:dyDescent="0.2">
      <c r="B11" s="21" t="s">
        <v>53</v>
      </c>
      <c r="C11" s="20">
        <v>178</v>
      </c>
      <c r="D11" s="20">
        <v>343</v>
      </c>
      <c r="E11" s="20">
        <v>3341</v>
      </c>
      <c r="F11" s="20">
        <v>5817</v>
      </c>
    </row>
    <row r="12" spans="2:6" x14ac:dyDescent="0.2">
      <c r="B12" s="21" t="s">
        <v>54</v>
      </c>
      <c r="C12" s="20">
        <v>59</v>
      </c>
      <c r="D12" s="20">
        <v>114</v>
      </c>
      <c r="E12" s="20">
        <v>1414</v>
      </c>
      <c r="F12" s="20">
        <v>2804</v>
      </c>
    </row>
    <row r="13" spans="2:6" x14ac:dyDescent="0.2">
      <c r="B13" s="21" t="s">
        <v>55</v>
      </c>
      <c r="C13" s="20">
        <v>15</v>
      </c>
      <c r="D13" s="20">
        <v>34</v>
      </c>
      <c r="E13" s="20">
        <v>366</v>
      </c>
      <c r="F13" s="20">
        <v>598</v>
      </c>
    </row>
    <row r="14" spans="2:6" x14ac:dyDescent="0.2">
      <c r="B14" s="21" t="s">
        <v>56</v>
      </c>
      <c r="C14" s="20">
        <v>19</v>
      </c>
      <c r="D14" s="20">
        <v>48</v>
      </c>
      <c r="E14" s="20">
        <v>363</v>
      </c>
      <c r="F14" s="20">
        <v>862</v>
      </c>
    </row>
    <row r="15" spans="2:6" x14ac:dyDescent="0.2">
      <c r="B15" s="21" t="s">
        <v>57</v>
      </c>
      <c r="C15" s="20">
        <v>9</v>
      </c>
      <c r="D15" s="20">
        <v>21</v>
      </c>
      <c r="E15" s="20">
        <v>160</v>
      </c>
      <c r="F15" s="20">
        <v>350</v>
      </c>
    </row>
    <row r="16" spans="2:6" x14ac:dyDescent="0.2">
      <c r="B16" s="21" t="s">
        <v>58</v>
      </c>
      <c r="C16" s="20">
        <v>30</v>
      </c>
      <c r="D16" s="20">
        <v>54</v>
      </c>
      <c r="E16" s="20">
        <v>603</v>
      </c>
      <c r="F16" s="20">
        <v>1175</v>
      </c>
    </row>
    <row r="17" spans="2:6" x14ac:dyDescent="0.2">
      <c r="B17" s="21" t="s">
        <v>59</v>
      </c>
      <c r="C17" s="20">
        <v>3</v>
      </c>
      <c r="D17" s="20">
        <v>4</v>
      </c>
      <c r="E17" s="20">
        <v>33</v>
      </c>
      <c r="F17" s="20">
        <v>97</v>
      </c>
    </row>
    <row r="18" spans="2:6" x14ac:dyDescent="0.2">
      <c r="B18" s="21" t="s">
        <v>60</v>
      </c>
      <c r="C18" s="20">
        <v>90</v>
      </c>
      <c r="D18" s="20">
        <v>291</v>
      </c>
      <c r="E18" s="20">
        <v>2450</v>
      </c>
      <c r="F18" s="20">
        <v>8690</v>
      </c>
    </row>
    <row r="19" spans="2:6" x14ac:dyDescent="0.2">
      <c r="B19" s="21" t="s">
        <v>61</v>
      </c>
      <c r="C19" s="20">
        <v>1</v>
      </c>
      <c r="D19" s="20">
        <v>1</v>
      </c>
      <c r="E19" s="20">
        <v>18</v>
      </c>
      <c r="F19" s="20">
        <v>15</v>
      </c>
    </row>
    <row r="20" spans="2:6" x14ac:dyDescent="0.2">
      <c r="B20" s="21" t="s">
        <v>62</v>
      </c>
      <c r="C20" s="20">
        <v>2</v>
      </c>
      <c r="D20" s="20">
        <v>1</v>
      </c>
      <c r="E20" s="20">
        <v>12</v>
      </c>
      <c r="F20" s="20">
        <v>8</v>
      </c>
    </row>
    <row r="21" spans="2:6" x14ac:dyDescent="0.2">
      <c r="B21" s="21" t="s">
        <v>63</v>
      </c>
      <c r="C21" s="20">
        <v>70</v>
      </c>
      <c r="D21" s="20">
        <v>150</v>
      </c>
      <c r="E21" s="20">
        <v>1946</v>
      </c>
      <c r="F21" s="20">
        <v>3290</v>
      </c>
    </row>
    <row r="22" spans="2:6" x14ac:dyDescent="0.2">
      <c r="B22" s="21" t="s">
        <v>64</v>
      </c>
      <c r="C22" s="20">
        <v>7</v>
      </c>
      <c r="D22" s="20">
        <v>12</v>
      </c>
      <c r="E22" s="20">
        <v>149</v>
      </c>
      <c r="F22" s="20">
        <v>321</v>
      </c>
    </row>
    <row r="23" spans="2:6" x14ac:dyDescent="0.2">
      <c r="B23" s="21" t="s">
        <v>65</v>
      </c>
      <c r="C23" s="20">
        <v>2</v>
      </c>
      <c r="D23" s="20">
        <v>5</v>
      </c>
      <c r="E23" s="20">
        <v>44</v>
      </c>
      <c r="F23" s="20">
        <v>101</v>
      </c>
    </row>
    <row r="24" spans="2:6" x14ac:dyDescent="0.2">
      <c r="B24" s="21" t="s">
        <v>66</v>
      </c>
      <c r="C24" s="20">
        <v>35</v>
      </c>
      <c r="D24" s="20">
        <v>77</v>
      </c>
      <c r="E24" s="20">
        <v>769</v>
      </c>
      <c r="F24" s="20">
        <v>1507</v>
      </c>
    </row>
    <row r="25" spans="2:6" x14ac:dyDescent="0.2">
      <c r="B25" s="21" t="s">
        <v>67</v>
      </c>
      <c r="C25" s="20">
        <v>108</v>
      </c>
      <c r="D25" s="20">
        <v>128</v>
      </c>
      <c r="E25" s="20">
        <v>2206</v>
      </c>
      <c r="F25" s="20">
        <v>2504</v>
      </c>
    </row>
    <row r="26" spans="2:6" x14ac:dyDescent="0.2">
      <c r="B26" s="21" t="s">
        <v>68</v>
      </c>
      <c r="C26" s="20">
        <v>35</v>
      </c>
      <c r="D26" s="20">
        <v>32</v>
      </c>
      <c r="E26" s="20">
        <v>413</v>
      </c>
      <c r="F26" s="20">
        <v>419</v>
      </c>
    </row>
    <row r="27" spans="2:6" x14ac:dyDescent="0.2">
      <c r="B27" s="21" t="s">
        <v>69</v>
      </c>
      <c r="C27" s="20">
        <v>110</v>
      </c>
      <c r="D27" s="20">
        <v>105</v>
      </c>
      <c r="E27" s="20">
        <v>1711</v>
      </c>
      <c r="F27" s="20">
        <v>2234</v>
      </c>
    </row>
    <row r="28" spans="2:6" x14ac:dyDescent="0.2">
      <c r="B28" s="21" t="s">
        <v>70</v>
      </c>
      <c r="C28" s="20">
        <v>15</v>
      </c>
      <c r="D28" s="20">
        <v>16</v>
      </c>
      <c r="E28" s="20">
        <v>324</v>
      </c>
      <c r="F28" s="20">
        <v>522</v>
      </c>
    </row>
    <row r="29" spans="2:6" x14ac:dyDescent="0.2">
      <c r="B29" s="21" t="s">
        <v>71</v>
      </c>
      <c r="C29" s="20">
        <v>0</v>
      </c>
      <c r="D29" s="20">
        <v>4</v>
      </c>
      <c r="E29" s="20">
        <v>23</v>
      </c>
      <c r="F29" s="20">
        <v>114</v>
      </c>
    </row>
    <row r="30" spans="2:6" x14ac:dyDescent="0.2">
      <c r="B30" s="21" t="s">
        <v>72</v>
      </c>
      <c r="C30" s="20">
        <v>4</v>
      </c>
      <c r="D30" s="20">
        <v>7</v>
      </c>
      <c r="E30" s="20">
        <v>170</v>
      </c>
      <c r="F30" s="20">
        <v>181</v>
      </c>
    </row>
    <row r="31" spans="2:6" x14ac:dyDescent="0.2">
      <c r="B31" s="10" t="s">
        <v>73</v>
      </c>
      <c r="C31" s="17">
        <f t="shared" ref="C31:E31" si="0">SUM(C6:C30)</f>
        <v>959</v>
      </c>
      <c r="D31" s="17">
        <f t="shared" si="0"/>
        <v>1633</v>
      </c>
      <c r="E31" s="17">
        <f t="shared" si="0"/>
        <v>20213</v>
      </c>
      <c r="F31" s="17">
        <f>SUM(F6:F30)</f>
        <v>36559</v>
      </c>
    </row>
    <row r="33" spans="2:6" x14ac:dyDescent="0.2">
      <c r="B33" s="4" t="s">
        <v>41</v>
      </c>
    </row>
    <row r="34" spans="2:6" x14ac:dyDescent="0.2">
      <c r="E34" s="23"/>
      <c r="F34" s="23"/>
    </row>
  </sheetData>
  <mergeCells count="1">
    <mergeCell ref="B4:F4"/>
  </mergeCells>
  <pageMargins left="0.7" right="0.7" top="0.75" bottom="0.75" header="0.3" footer="0.3"/>
  <pageSetup orientation="portrait" horizontalDpi="0" verticalDpi="0"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Data1</vt:lpstr>
      <vt:lpstr>Factors</vt:lpstr>
      <vt:lpstr>Objects Struck</vt:lpstr>
    </vt:vector>
  </TitlesOfParts>
  <Company>NZ Transport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Colin.Morrison@nzta.govt.nz</dc:creator>
  <cp:lastModifiedBy>Caitlin McInnarney</cp:lastModifiedBy>
  <cp:lastPrinted>2014-11-05T00:30:13Z</cp:lastPrinted>
  <dcterms:created xsi:type="dcterms:W3CDTF">2014-10-20T01:18:33Z</dcterms:created>
  <dcterms:modified xsi:type="dcterms:W3CDTF">2021-06-01T00:14:24Z</dcterms:modified>
</cp:coreProperties>
</file>