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CaitlinMc\Desktop\"/>
    </mc:Choice>
  </mc:AlternateContent>
  <xr:revisionPtr revIDLastSave="0" documentId="8_{78C76BA0-9B40-4ADE-9ED1-5A1824991C4C}" xr6:coauthVersionLast="45" xr6:coauthVersionMax="45" xr10:uidLastSave="{00000000-0000-0000-0000-000000000000}"/>
  <bookViews>
    <workbookView xWindow="5610" yWindow="1425" windowWidth="21600" windowHeight="11385" xr2:uid="{00000000-000D-0000-FFFF-FFFF00000000}"/>
  </bookViews>
  <sheets>
    <sheet name="Cover sheet" sheetId="5" r:id="rId1"/>
    <sheet name="Data1" sheetId="4" r:id="rId2"/>
    <sheet name="Factors" sheetId="6" r:id="rId3"/>
    <sheet name="Objects Struck" sheetId="9"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1" i="9" l="1"/>
  <c r="D31" i="9"/>
  <c r="E31" i="9"/>
  <c r="F31" i="9"/>
  <c r="D22" i="6" l="1"/>
  <c r="M11" i="4"/>
  <c r="G11" i="4"/>
  <c r="C22" i="6" l="1"/>
  <c r="G6" i="4" l="1"/>
  <c r="M6" i="4"/>
</calcChain>
</file>

<file path=xl/sharedStrings.xml><?xml version="1.0" encoding="utf-8"?>
<sst xmlns="http://schemas.openxmlformats.org/spreadsheetml/2006/main" count="108" uniqueCount="91">
  <si>
    <t>Request:</t>
  </si>
  <si>
    <t>Report produced by:</t>
  </si>
  <si>
    <t>Requester:</t>
  </si>
  <si>
    <t>Source database:</t>
  </si>
  <si>
    <t>Peer reviewed by:</t>
  </si>
  <si>
    <t xml:space="preserve">For further information, please contact </t>
  </si>
  <si>
    <t>StatisticalAnalysis@nzta.govt.nz</t>
  </si>
  <si>
    <t>Crash factor</t>
  </si>
  <si>
    <t>Alcohol</t>
  </si>
  <si>
    <t>Disabled, old age or illness</t>
  </si>
  <si>
    <t>Failed to give way or stop</t>
  </si>
  <si>
    <t>Fatigue</t>
  </si>
  <si>
    <t>Incorrect lanes or position</t>
  </si>
  <si>
    <t>Miscellaneous factors</t>
  </si>
  <si>
    <t>Overtaking</t>
  </si>
  <si>
    <t>Pedestrian factors</t>
  </si>
  <si>
    <t>Poor handling</t>
  </si>
  <si>
    <t>Poor judgement</t>
  </si>
  <si>
    <t>Poor observation</t>
  </si>
  <si>
    <t>Road factors</t>
  </si>
  <si>
    <t>Vehicle factors</t>
  </si>
  <si>
    <t>Weather</t>
  </si>
  <si>
    <t>Factors are counted once against a crash - i.e. two fatigued drivers count as one fatigue crash factor.</t>
  </si>
  <si>
    <t>Because a crash may have multiple factors there will be more total factors than crashes resulting in factors totalling more than 100% of all crashes</t>
  </si>
  <si>
    <t>This information must be read in conjunction with the Caveats on the first page of this spreadsheet</t>
  </si>
  <si>
    <t>Total crashes</t>
  </si>
  <si>
    <t>TOTAL factors</t>
  </si>
  <si>
    <t>Total injuries</t>
  </si>
  <si>
    <t>Report Date:</t>
  </si>
  <si>
    <t>Data extract date:</t>
  </si>
  <si>
    <t>Fatal crashes</t>
  </si>
  <si>
    <t>Non-injury crashes</t>
  </si>
  <si>
    <t>Deaths</t>
  </si>
  <si>
    <t>Serious injuries</t>
  </si>
  <si>
    <t>Minor injuries</t>
  </si>
  <si>
    <t>CAS</t>
  </si>
  <si>
    <t>Paul Phipps (Data Services)</t>
  </si>
  <si>
    <t>31/03/2018-31/03/2021</t>
  </si>
  <si>
    <t>Period</t>
  </si>
  <si>
    <t>NZ Crashes</t>
  </si>
  <si>
    <t>NZ</t>
  </si>
  <si>
    <t>* 2020 data is incomplete and is current from CAS as at 17/05/2021</t>
  </si>
  <si>
    <t>The numbers under the area headings are the number of crashes where that factor was a contributing factor to the crashes for that area. The Total is the sum of all the factors contributing to crashes.</t>
  </si>
  <si>
    <t>Clarification:</t>
  </si>
  <si>
    <t>* 2020 and 2021 data is incomplete and is current from CAS as at 17/05/2021</t>
  </si>
  <si>
    <t>Hawke's Bay Crashes</t>
  </si>
  <si>
    <t>Injuries from Hawke's Bay crashes</t>
  </si>
  <si>
    <t>Object struck</t>
  </si>
  <si>
    <t>Animals</t>
  </si>
  <si>
    <t>Bridges/Tunnels</t>
  </si>
  <si>
    <t>Cliffs</t>
  </si>
  <si>
    <t>Debris</t>
  </si>
  <si>
    <t>Embankments</t>
  </si>
  <si>
    <t>Fences</t>
  </si>
  <si>
    <t>Guide/Guard rails</t>
  </si>
  <si>
    <t>Houses</t>
  </si>
  <si>
    <t>Traffic Islands</t>
  </si>
  <si>
    <t>Street Furniture</t>
  </si>
  <si>
    <t>Kerbing</t>
  </si>
  <si>
    <t>Landslips</t>
  </si>
  <si>
    <t>Parked vehicle</t>
  </si>
  <si>
    <t>Trains</t>
  </si>
  <si>
    <t>Sight Rails</t>
  </si>
  <si>
    <t>Poles</t>
  </si>
  <si>
    <t>Stationary Vehicle</t>
  </si>
  <si>
    <t>Roadwork</t>
  </si>
  <si>
    <t>Traffic Sign</t>
  </si>
  <si>
    <t>Trees</t>
  </si>
  <si>
    <t>Drainage Structures</t>
  </si>
  <si>
    <t>Ditches</t>
  </si>
  <si>
    <t>Other</t>
  </si>
  <si>
    <t>Thrown or dropped objects</t>
  </si>
  <si>
    <t>Water</t>
  </si>
  <si>
    <t>TOTAL objects struck</t>
  </si>
  <si>
    <t>Hawke's Bay Non-injury crashes</t>
  </si>
  <si>
    <t>Hawke's Bay Injury crashes</t>
  </si>
  <si>
    <t>NZ Injury crashes</t>
  </si>
  <si>
    <t>NZ Non-injury crashes</t>
  </si>
  <si>
    <t>Objects struck in 31/03/2018-31/03/2021* crashes</t>
  </si>
  <si>
    <t>Factors contributing to 31/03/2018-31/03/2021* crashes</t>
  </si>
  <si>
    <t>Injuries from NZ crashes</t>
  </si>
  <si>
    <t>Peter McGinty (Data Services)</t>
  </si>
  <si>
    <t>Hawke's Bay</t>
  </si>
  <si>
    <t>"Main elements" = factors contributing to crashes</t>
  </si>
  <si>
    <t>Information relating to crashes within the Hawke's Bay over the last three years (31/03/2018 - 31/03/2021) specifically, what the vehicles crashed into, e.g. fence post, power poles, buildings, etc.
Information about the level of injuries involved in these crashes would also be appreciated.
It would be good to couch this information against national data over the same period (31/03/2018-31/03/2021).
We are wanting to look at the main elements involved in Hawke's Bay crashes and areas of risk</t>
  </si>
  <si>
    <t>This information must be read in conjunction with the caveats on the first page of this spreadsheet</t>
  </si>
  <si>
    <t>Minor-injury crashes</t>
  </si>
  <si>
    <t>Serious-injury crashes</t>
  </si>
  <si>
    <t>Travel speed</t>
  </si>
  <si>
    <t>Position on road</t>
  </si>
  <si>
    <t>OIA-8064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</si>
</sst>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5"/>
      <color theme="1"/>
      <name val="Calibri"/>
      <family val="2"/>
    </font>
    <font>
      <sz val="10"/>
      <name val="Arial"/>
      <family val="2"/>
    </font>
    <font>
      <sz val="10"/>
      <color theme="1"/>
      <name val="Lucida Sans"/>
      <family val="2"/>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0"/>
      <name val="Arial"/>
      <family val="2"/>
    </font>
    <font>
      <i/>
      <sz val="10"/>
      <color theme="1"/>
      <name val="Arial"/>
      <family val="2"/>
    </font>
    <font>
      <sz val="10"/>
      <color theme="1"/>
      <name val="Arial"/>
      <family val="2"/>
    </font>
    <font>
      <sz val="12"/>
      <color theme="1"/>
      <name val="Arial"/>
      <family val="2"/>
    </font>
    <font>
      <sz val="11"/>
      <color theme="1"/>
      <name val="Arial"/>
      <family val="2"/>
    </font>
    <font>
      <sz val="20"/>
      <color theme="3"/>
      <name val="Arial"/>
      <family val="2"/>
    </font>
    <font>
      <b/>
      <sz val="10"/>
      <color theme="1"/>
      <name val="Arial"/>
      <family val="2"/>
    </font>
    <font>
      <i/>
      <u/>
      <sz val="10"/>
      <color theme="10"/>
      <name val="Arial"/>
      <family val="2"/>
    </font>
  </fonts>
  <fills count="36">
    <fill>
      <patternFill patternType="none"/>
    </fill>
    <fill>
      <patternFill patternType="gray125"/>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9389629810485"/>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7">
    <xf numFmtId="0" fontId="0" fillId="0" borderId="0"/>
    <xf numFmtId="0" fontId="5" fillId="0" borderId="0"/>
    <xf numFmtId="0" fontId="6" fillId="0" borderId="0"/>
    <xf numFmtId="0" fontId="7" fillId="0" borderId="0"/>
    <xf numFmtId="0" fontId="8" fillId="0" borderId="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5" applyNumberFormat="0" applyAlignment="0" applyProtection="0"/>
    <xf numFmtId="0" fontId="18" fillId="7" borderId="6" applyNumberFormat="0" applyAlignment="0" applyProtection="0"/>
    <xf numFmtId="0" fontId="19" fillId="7" borderId="5" applyNumberFormat="0" applyAlignment="0" applyProtection="0"/>
    <xf numFmtId="0" fontId="20" fillId="0" borderId="7" applyNumberFormat="0" applyFill="0" applyAlignment="0" applyProtection="0"/>
    <xf numFmtId="0" fontId="21" fillId="8" borderId="8" applyNumberFormat="0" applyAlignment="0" applyProtection="0"/>
    <xf numFmtId="0" fontId="22" fillId="0" borderId="0" applyNumberFormat="0" applyFill="0" applyBorder="0" applyAlignment="0" applyProtection="0"/>
    <xf numFmtId="0" fontId="9" fillId="9" borderId="9" applyNumberFormat="0" applyFon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25" fillId="33" borderId="0" applyNumberFormat="0" applyBorder="0" applyAlignment="0" applyProtection="0"/>
    <xf numFmtId="0" fontId="26" fillId="0" borderId="0" applyNumberFormat="0" applyFill="0" applyBorder="0" applyAlignment="0" applyProtection="0"/>
  </cellStyleXfs>
  <cellXfs count="35">
    <xf numFmtId="0" fontId="0" fillId="0" borderId="0" xfId="0"/>
    <xf numFmtId="0" fontId="27" fillId="2" borderId="1" xfId="0" applyNumberFormat="1" applyFont="1" applyFill="1" applyBorder="1" applyAlignment="1" applyProtection="1">
      <alignment horizontal="center" vertical="center" wrapText="1"/>
    </xf>
    <xf numFmtId="0" fontId="27" fillId="35" borderId="1" xfId="0" applyNumberFormat="1" applyFont="1" applyFill="1" applyBorder="1" applyAlignment="1" applyProtection="1">
      <alignment horizontal="center" vertical="center" wrapText="1"/>
    </xf>
    <xf numFmtId="0" fontId="6" fillId="0" borderId="1" xfId="4" applyNumberFormat="1" applyFont="1" applyFill="1" applyBorder="1" applyAlignment="1" applyProtection="1">
      <alignment horizontal="center" vertical="center" wrapText="1"/>
    </xf>
    <xf numFmtId="0" fontId="6" fillId="0" borderId="0" xfId="3" applyFont="1" applyFill="1" applyBorder="1" applyAlignment="1">
      <alignment horizontal="left" vertical="center"/>
    </xf>
    <xf numFmtId="0" fontId="28" fillId="0" borderId="0" xfId="3" applyFont="1"/>
    <xf numFmtId="0" fontId="29" fillId="0" borderId="0" xfId="3" applyFont="1"/>
    <xf numFmtId="0" fontId="29" fillId="0" borderId="0" xfId="0" applyFont="1" applyAlignment="1">
      <alignment horizontal="left" vertical="center" indent="2"/>
    </xf>
    <xf numFmtId="0" fontId="27" fillId="2" borderId="1" xfId="0" applyNumberFormat="1" applyFont="1" applyFill="1" applyBorder="1" applyAlignment="1" applyProtection="1">
      <alignment horizontal="left" vertical="center" wrapText="1"/>
    </xf>
    <xf numFmtId="0" fontId="6" fillId="0" borderId="1" xfId="4" applyNumberFormat="1" applyFont="1" applyFill="1" applyBorder="1" applyAlignment="1" applyProtection="1">
      <alignment horizontal="left" vertical="center" wrapText="1"/>
    </xf>
    <xf numFmtId="0" fontId="27" fillId="35" borderId="1" xfId="0" applyNumberFormat="1" applyFont="1" applyFill="1" applyBorder="1" applyAlignment="1" applyProtection="1">
      <alignment horizontal="left" vertical="center" wrapText="1"/>
    </xf>
    <xf numFmtId="0" fontId="30" fillId="0" borderId="0" xfId="3" applyFont="1"/>
    <xf numFmtId="0" fontId="31" fillId="0" borderId="0" xfId="0" applyFont="1"/>
    <xf numFmtId="0" fontId="32" fillId="0" borderId="0" xfId="3" applyFont="1"/>
    <xf numFmtId="0" fontId="33" fillId="0" borderId="0" xfId="3" applyFont="1"/>
    <xf numFmtId="0" fontId="33" fillId="0" borderId="0" xfId="3" applyFont="1" applyAlignment="1">
      <alignment vertical="top"/>
    </xf>
    <xf numFmtId="0" fontId="34" fillId="0" borderId="0" xfId="46" applyFont="1"/>
    <xf numFmtId="3" fontId="27" fillId="35" borderId="1" xfId="0" applyNumberFormat="1" applyFont="1" applyFill="1" applyBorder="1" applyAlignment="1" applyProtection="1">
      <alignment horizontal="center" vertical="center" wrapText="1"/>
    </xf>
    <xf numFmtId="0" fontId="3" fillId="0" borderId="0" xfId="3" applyFont="1"/>
    <xf numFmtId="0" fontId="2" fillId="0" borderId="0" xfId="3" applyFont="1"/>
    <xf numFmtId="3" fontId="6" fillId="0" borderId="1" xfId="4" applyNumberFormat="1" applyFont="1" applyFill="1" applyBorder="1" applyAlignment="1" applyProtection="1">
      <alignment horizontal="center" vertical="center" wrapText="1"/>
    </xf>
    <xf numFmtId="3" fontId="6" fillId="0" borderId="1" xfId="4" applyNumberFormat="1" applyFont="1" applyFill="1" applyBorder="1" applyAlignment="1" applyProtection="1">
      <alignment horizontal="left" vertical="center" wrapText="1"/>
    </xf>
    <xf numFmtId="0" fontId="1" fillId="0" borderId="0" xfId="3" applyFont="1"/>
    <xf numFmtId="0" fontId="1" fillId="0" borderId="0" xfId="0" applyFont="1" applyAlignment="1">
      <alignment vertical="center" wrapText="1"/>
    </xf>
    <xf numFmtId="14" fontId="4" fillId="0" borderId="0" xfId="3" applyNumberFormat="1" applyFont="1" applyAlignment="1">
      <alignment horizontal="left"/>
    </xf>
    <xf numFmtId="0" fontId="28" fillId="0" borderId="0" xfId="2" applyFont="1" applyAlignment="1">
      <alignment horizontal="left"/>
    </xf>
    <xf numFmtId="0" fontId="1" fillId="0" borderId="0" xfId="3" applyFont="1" applyAlignment="1">
      <alignment wrapText="1"/>
    </xf>
    <xf numFmtId="0" fontId="0" fillId="0" borderId="0" xfId="0" applyAlignment="1">
      <alignment wrapText="1"/>
    </xf>
    <xf numFmtId="0" fontId="27" fillId="34" borderId="11" xfId="0" applyFont="1" applyFill="1" applyBorder="1" applyAlignment="1">
      <alignment horizontal="left" vertical="center" wrapText="1"/>
    </xf>
    <xf numFmtId="0" fontId="29" fillId="0" borderId="12" xfId="0" applyFont="1" applyBorder="1" applyAlignment="1">
      <alignment horizontal="left" wrapText="1"/>
    </xf>
    <xf numFmtId="0" fontId="29" fillId="0" borderId="13" xfId="0" applyFont="1" applyBorder="1" applyAlignment="1">
      <alignment horizontal="left" wrapText="1"/>
    </xf>
    <xf numFmtId="0" fontId="0" fillId="0" borderId="13" xfId="0" applyBorder="1" applyAlignment="1">
      <alignment wrapText="1"/>
    </xf>
    <xf numFmtId="0" fontId="1" fillId="0" borderId="12" xfId="0" applyFont="1" applyBorder="1" applyAlignment="1">
      <alignment horizontal="left" wrapText="1"/>
    </xf>
    <xf numFmtId="0" fontId="1" fillId="0" borderId="12" xfId="0" applyFont="1" applyBorder="1" applyAlignment="1">
      <alignment wrapText="1"/>
    </xf>
    <xf numFmtId="0" fontId="1" fillId="0" borderId="13" xfId="0" applyFont="1" applyBorder="1" applyAlignment="1">
      <alignment wrapText="1"/>
    </xf>
  </cellXfs>
  <cellStyles count="47">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2" xfId="46" xr:uid="{5E3EE429-3E72-4314-9193-79F3B14F877A}"/>
    <cellStyle name="Input" xfId="13" builtinId="20" customBuiltin="1"/>
    <cellStyle name="Linked Cell" xfId="16" builtinId="24" customBuiltin="1"/>
    <cellStyle name="Neutral" xfId="12" builtinId="28" customBuiltin="1"/>
    <cellStyle name="Normal" xfId="0" builtinId="0"/>
    <cellStyle name="Normal 2" xfId="2" xr:uid="{00000000-0005-0000-0000-000025000000}"/>
    <cellStyle name="Normal 3" xfId="3" xr:uid="{00000000-0005-0000-0000-000026000000}"/>
    <cellStyle name="Normal 4" xfId="1" xr:uid="{00000000-0005-0000-0000-000027000000}"/>
    <cellStyle name="Normal 5" xfId="4" xr:uid="{00000000-0005-0000-0000-000028000000}"/>
    <cellStyle name="Note" xfId="19" builtinId="10" customBuiltin="1"/>
    <cellStyle name="Output" xfId="14" builtinId="21" customBuiltin="1"/>
    <cellStyle name="Title" xfId="5" builtinId="15" customBuiltin="1"/>
    <cellStyle name="Total" xfId="21"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190498</xdr:rowOff>
    </xdr:from>
    <xdr:to>
      <xdr:col>16</xdr:col>
      <xdr:colOff>95250</xdr:colOff>
      <xdr:row>26</xdr:row>
      <xdr:rowOff>85725</xdr:rowOff>
    </xdr:to>
    <xdr:sp macro="" textlink="">
      <xdr:nvSpPr>
        <xdr:cNvPr id="4" name="TextBox 3">
          <a:extLst>
            <a:ext uri="{FF2B5EF4-FFF2-40B4-BE49-F238E27FC236}">
              <a16:creationId xmlns:a16="http://schemas.microsoft.com/office/drawing/2014/main" id="{C59ACADF-866E-4B77-B193-9D082116F4D1}"/>
            </a:ext>
          </a:extLst>
        </xdr:cNvPr>
        <xdr:cNvSpPr txBox="1"/>
      </xdr:nvSpPr>
      <xdr:spPr>
        <a:xfrm>
          <a:off x="609600" y="3724273"/>
          <a:ext cx="10287000" cy="2371727"/>
        </a:xfrm>
        <a:prstGeom prst="rect">
          <a:avLst/>
        </a:prstGeom>
        <a:solidFill>
          <a:schemeClr val="bg1">
            <a:lumMod val="95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NZ" sz="1000" b="0" u="sng">
            <a:solidFill>
              <a:schemeClr val="dk1"/>
            </a:solidFill>
            <a:effectLst/>
            <a:latin typeface="Arial" panose="020B0604020202020204" pitchFamily="34" charset="0"/>
            <a:ea typeface="+mn-ea"/>
            <a:cs typeface="Arial" panose="020B0604020202020204" pitchFamily="34" charset="0"/>
          </a:endParaRPr>
        </a:p>
        <a:p>
          <a:r>
            <a:rPr lang="en-NZ" sz="1000" b="1" u="sng">
              <a:solidFill>
                <a:schemeClr val="dk1"/>
              </a:solidFill>
              <a:effectLst/>
              <a:latin typeface="Arial" panose="020B0604020202020204" pitchFamily="34" charset="0"/>
              <a:ea typeface="+mn-ea"/>
              <a:cs typeface="Arial" panose="020B0604020202020204" pitchFamily="34" charset="0"/>
            </a:rPr>
            <a:t>Please note</a:t>
          </a:r>
          <a:r>
            <a:rPr lang="en-NZ" sz="1000" b="1" u="sng" baseline="0">
              <a:solidFill>
                <a:schemeClr val="dk1"/>
              </a:solidFill>
              <a:effectLst/>
              <a:latin typeface="Arial" panose="020B0604020202020204" pitchFamily="34" charset="0"/>
              <a:ea typeface="+mn-ea"/>
              <a:cs typeface="Arial" panose="020B0604020202020204" pitchFamily="34" charset="0"/>
            </a:rPr>
            <a:t> the following concerning the data contained in this spreadsheet:</a:t>
          </a:r>
        </a:p>
        <a:p>
          <a:endParaRPr lang="en-NZ" sz="1000">
            <a:effectLst/>
            <a:latin typeface="Arial" panose="020B0604020202020204" pitchFamily="34" charset="0"/>
            <a:cs typeface="Arial" panose="020B0604020202020204" pitchFamily="34" charset="0"/>
          </a:endParaRPr>
        </a:p>
        <a:p>
          <a:pPr marL="171450" indent="-171450" eaLnBrk="1" fontAlgn="auto" latinLnBrk="0" hangingPunct="1">
            <a:buFont typeface="Arial" panose="020B0604020202020204" pitchFamily="34" charset="0"/>
            <a:buChar char="•"/>
          </a:pPr>
          <a:r>
            <a:rPr lang="en-NZ" sz="1000" b="0" baseline="0">
              <a:solidFill>
                <a:schemeClr val="dk1"/>
              </a:solidFill>
              <a:effectLst/>
              <a:latin typeface="Arial" panose="020B0604020202020204" pitchFamily="34" charset="0"/>
              <a:ea typeface="+mn-ea"/>
              <a:cs typeface="Arial" panose="020B0604020202020204" pitchFamily="34" charset="0"/>
            </a:rPr>
            <a:t>This data is provided from the road traffic crash database; Crash Analysis System (CAS) version 2.1.0</a:t>
          </a:r>
        </a:p>
        <a:p>
          <a:pPr marL="171450" indent="-171450" eaLnBrk="1" fontAlgn="auto" latinLnBrk="0" hangingPunct="1">
            <a:buFont typeface="Arial" panose="020B0604020202020204" pitchFamily="34" charset="0"/>
            <a:buChar char="•"/>
          </a:pPr>
          <a:r>
            <a:rPr lang="en-AU" sz="1000">
              <a:solidFill>
                <a:schemeClr val="dk1"/>
              </a:solidFill>
              <a:effectLst/>
              <a:latin typeface="Arial" panose="020B0604020202020204" pitchFamily="34" charset="0"/>
              <a:ea typeface="+mn-ea"/>
              <a:cs typeface="Arial" panose="020B0604020202020204" pitchFamily="34" charset="0"/>
            </a:rPr>
            <a:t>Waka Kotahi NZ Transport Agency </a:t>
          </a:r>
          <a:r>
            <a:rPr lang="en-NZ" sz="1000">
              <a:solidFill>
                <a:schemeClr val="dk1"/>
              </a:solidFill>
              <a:effectLst/>
              <a:latin typeface="Arial" panose="020B0604020202020204" pitchFamily="34" charset="0"/>
              <a:ea typeface="+mn-ea"/>
              <a:cs typeface="Arial" panose="020B0604020202020204" pitchFamily="34" charset="0"/>
            </a:rPr>
            <a:t>maintains</a:t>
          </a:r>
          <a:r>
            <a:rPr lang="en-AU" sz="1000">
              <a:solidFill>
                <a:schemeClr val="dk1"/>
              </a:solidFill>
              <a:effectLst/>
              <a:latin typeface="Arial" panose="020B0604020202020204" pitchFamily="34" charset="0"/>
              <a:ea typeface="+mn-ea"/>
              <a:cs typeface="Arial" panose="020B0604020202020204" pitchFamily="34" charset="0"/>
            </a:rPr>
            <a:t> the Crash Analysis System which is updated once a Traffic Crash Report (TCR) is received from NZ Police sometime after the crash.</a:t>
          </a:r>
          <a:endParaRPr lang="en-NZ" sz="1000">
            <a:effectLst/>
            <a:latin typeface="Arial" panose="020B0604020202020204" pitchFamily="34" charset="0"/>
            <a:cs typeface="Arial" panose="020B0604020202020204" pitchFamily="34" charset="0"/>
          </a:endParaRPr>
        </a:p>
        <a:p>
          <a:pPr marL="171450" lvl="0" indent="-171450">
            <a:buFont typeface="Arial" panose="020B0604020202020204" pitchFamily="34" charset="0"/>
            <a:buChar char="•"/>
          </a:pPr>
          <a:r>
            <a:rPr lang="en-NZ" sz="1000">
              <a:solidFill>
                <a:schemeClr val="dk1"/>
              </a:solidFill>
              <a:effectLst/>
              <a:latin typeface="Arial" panose="020B0604020202020204" pitchFamily="34" charset="0"/>
              <a:ea typeface="+mn-ea"/>
              <a:cs typeface="Arial" panose="020B0604020202020204" pitchFamily="34" charset="0"/>
            </a:rPr>
            <a:t>Data is for all crashes from 31/03/2018 to 31/03/2021 as recorded in CAS to date - 17/05/2021.</a:t>
          </a:r>
        </a:p>
        <a:p>
          <a:pPr marL="171450" lvl="0" indent="-171450">
            <a:buFont typeface="Arial" panose="020B0604020202020204" pitchFamily="34" charset="0"/>
            <a:buChar char="•"/>
          </a:pPr>
          <a:r>
            <a:rPr lang="en-NZ" sz="1000">
              <a:solidFill>
                <a:schemeClr val="dk1"/>
              </a:solidFill>
              <a:effectLst/>
              <a:latin typeface="Arial" panose="020B0604020202020204" pitchFamily="34" charset="0"/>
              <a:ea typeface="+mn-ea"/>
              <a:cs typeface="Arial" panose="020B0604020202020204" pitchFamily="34" charset="0"/>
            </a:rPr>
            <a:t>Hawke's Bay data is limited to crashes in Hawke's Bay Region.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i="0">
              <a:solidFill>
                <a:schemeClr val="dk1"/>
              </a:solidFill>
              <a:effectLst/>
              <a:latin typeface="Arial" panose="020B0604020202020204" pitchFamily="34" charset="0"/>
              <a:ea typeface="+mn-ea"/>
              <a:cs typeface="Arial" panose="020B0604020202020204" pitchFamily="34" charset="0"/>
            </a:rPr>
            <a:t>A crash, to be recorded in CAS has to have occurred on a road. The CAS definition of a road is any street, motorway or beach, or a place to which the public have access with a motor vehicle, whether as of right or not e.g. a public car park.</a:t>
          </a:r>
          <a:endParaRPr lang="en-NZ" sz="1000" b="0" i="0" baseline="0">
            <a:solidFill>
              <a:schemeClr val="dk1"/>
            </a:solidFill>
            <a:effectLst/>
            <a:latin typeface="Arial" panose="020B0604020202020204" pitchFamily="34" charset="0"/>
            <a:ea typeface="+mn-ea"/>
            <a:cs typeface="Arial" panose="020B0604020202020204" pitchFamily="34" charset="0"/>
          </a:endParaRP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chemeClr val="dk1"/>
              </a:solidFill>
              <a:effectLst/>
              <a:latin typeface="Arial" panose="020B0604020202020204" pitchFamily="34" charset="0"/>
              <a:ea typeface="+mn-ea"/>
              <a:cs typeface="Arial" panose="020B0604020202020204" pitchFamily="34" charset="0"/>
            </a:rPr>
            <a:t>Due to the police reporting time frame and subsequent data processing there is a lag from the time of a crash to full and correct crash records within CAS.</a:t>
          </a: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chemeClr val="dk1"/>
              </a:solidFill>
              <a:effectLst/>
              <a:latin typeface="Arial" panose="020B0604020202020204" pitchFamily="34" charset="0"/>
              <a:ea typeface="+mn-ea"/>
              <a:cs typeface="Arial" panose="020B0604020202020204" pitchFamily="34" charset="0"/>
            </a:rPr>
            <a:t>Due to the nature of non-fatal crashes it is believed that these are under-reported, with the level of under-reporting decreasing with the severity of the crash.</a:t>
          </a: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chemeClr val="dk1"/>
              </a:solidFill>
              <a:effectLst/>
              <a:latin typeface="Arial" panose="020B0604020202020204" pitchFamily="34" charset="0"/>
              <a:ea typeface="+mn-ea"/>
              <a:cs typeface="Arial" panose="020B0604020202020204" pitchFamily="34" charset="0"/>
            </a:rPr>
            <a:t>The cause of a crash cannot necessarily be attributed to any one factor (eg fatigue) as a crash may have multiple factors.</a:t>
          </a: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chemeClr val="dk1"/>
              </a:solidFill>
              <a:effectLst/>
              <a:latin typeface="Arial" panose="020B0604020202020204" pitchFamily="34" charset="0"/>
              <a:ea typeface="+mn-ea"/>
              <a:cs typeface="Arial" panose="020B0604020202020204" pitchFamily="34" charset="0"/>
            </a:rPr>
            <a:t>Crash severity is the severity of the worst injury in the crash. There may be more than one injury in a crash, so the crash and injury tables may have different numbers.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a:effectLst/>
              <a:latin typeface="Arial" panose="020B0604020202020204" pitchFamily="34" charset="0"/>
              <a:cs typeface="Arial" panose="020B0604020202020204" pitchFamily="34" charset="0"/>
            </a:rPr>
            <a:t>2020 and 2021 data is incomplete.</a:t>
          </a:r>
        </a:p>
        <a:p>
          <a:pPr marL="628650" marR="0" lvl="1"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NZ" sz="1100" b="0" baseline="0">
            <a:solidFill>
              <a:schemeClr val="dk1"/>
            </a:solidFill>
            <a:effectLst/>
            <a:latin typeface="+mn-lt"/>
            <a:ea typeface="+mn-ea"/>
            <a:cs typeface="+mn-cs"/>
          </a:endParaRPr>
        </a:p>
        <a:p>
          <a:pPr eaLnBrk="1" fontAlgn="auto" latinLnBrk="0" hangingPunct="1"/>
          <a:endParaRPr lang="en-NZ">
            <a:effectLst/>
          </a:endParaRPr>
        </a:p>
      </xdr:txBody>
    </xdr:sp>
    <xdr:clientData/>
  </xdr:twoCellAnchor>
  <xdr:twoCellAnchor editAs="oneCell">
    <xdr:from>
      <xdr:col>0</xdr:col>
      <xdr:colOff>0</xdr:colOff>
      <xdr:row>0</xdr:row>
      <xdr:rowOff>0</xdr:rowOff>
    </xdr:from>
    <xdr:to>
      <xdr:col>2</xdr:col>
      <xdr:colOff>437532</xdr:colOff>
      <xdr:row>1</xdr:row>
      <xdr:rowOff>9525</xdr:rowOff>
    </xdr:to>
    <xdr:pic>
      <xdr:nvPicPr>
        <xdr:cNvPr id="7" name="Picture 6" descr="Waka Kotahi logo">
          <a:extLst>
            <a:ext uri="{FF2B5EF4-FFF2-40B4-BE49-F238E27FC236}">
              <a16:creationId xmlns:a16="http://schemas.microsoft.com/office/drawing/2014/main" id="{DE2F01BF-4A0E-45AB-9A9B-67A8F42E67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23507"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alAnalysis@nzta.govt.nz"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4B56C-D12F-40C1-910F-E047FC7BAA67}">
  <dimension ref="B1:P29"/>
  <sheetViews>
    <sheetView showGridLines="0" tabSelected="1" topLeftCell="A4" zoomScale="130" zoomScaleNormal="130" workbookViewId="0">
      <selection activeCell="C7" sqref="C7"/>
    </sheetView>
  </sheetViews>
  <sheetFormatPr defaultRowHeight="15" x14ac:dyDescent="0.2"/>
  <cols>
    <col min="1" max="1" width="9.140625" style="11"/>
    <col min="2" max="2" width="22.140625" style="11" customWidth="1"/>
    <col min="3" max="3" width="11.85546875" style="11" customWidth="1"/>
    <col min="4" max="16384" width="9.140625" style="11"/>
  </cols>
  <sheetData>
    <row r="1" spans="2:16" ht="50.25" customHeight="1" x14ac:dyDescent="0.2">
      <c r="E1" s="12"/>
    </row>
    <row r="3" spans="2:16" ht="25.5" x14ac:dyDescent="0.35">
      <c r="B3" s="13" t="s">
        <v>90</v>
      </c>
    </row>
    <row r="5" spans="2:16" s="6" customFormat="1" ht="12.75" x14ac:dyDescent="0.2">
      <c r="B5" s="14" t="s">
        <v>28</v>
      </c>
      <c r="C5" s="24">
        <v>44333</v>
      </c>
    </row>
    <row r="6" spans="2:16" s="6" customFormat="1" ht="12.75" x14ac:dyDescent="0.2">
      <c r="B6" s="14" t="s">
        <v>29</v>
      </c>
      <c r="C6" s="24">
        <v>44333</v>
      </c>
    </row>
    <row r="7" spans="2:16" s="6" customFormat="1" ht="12.75" x14ac:dyDescent="0.2">
      <c r="B7" s="14" t="s">
        <v>2</v>
      </c>
    </row>
    <row r="8" spans="2:16" s="6" customFormat="1" ht="66" customHeight="1" x14ac:dyDescent="0.25">
      <c r="B8" s="15" t="s">
        <v>0</v>
      </c>
      <c r="C8" s="26" t="s">
        <v>84</v>
      </c>
      <c r="D8" s="27"/>
      <c r="E8" s="27"/>
      <c r="F8" s="27"/>
      <c r="G8" s="27"/>
      <c r="H8" s="27"/>
      <c r="I8" s="27"/>
      <c r="J8" s="27"/>
      <c r="K8" s="27"/>
      <c r="L8" s="27"/>
      <c r="M8" s="27"/>
      <c r="N8" s="27"/>
      <c r="O8" s="27"/>
      <c r="P8" s="27"/>
    </row>
    <row r="9" spans="2:16" s="6" customFormat="1" x14ac:dyDescent="0.25">
      <c r="B9" s="15" t="s">
        <v>43</v>
      </c>
      <c r="C9" s="26" t="s">
        <v>83</v>
      </c>
      <c r="D9" s="27"/>
      <c r="E9" s="27"/>
      <c r="F9" s="27"/>
      <c r="G9" s="27"/>
      <c r="H9" s="27"/>
      <c r="I9" s="27"/>
      <c r="J9" s="27"/>
      <c r="K9" s="27"/>
      <c r="L9" s="27"/>
      <c r="M9" s="27"/>
      <c r="N9" s="27"/>
      <c r="O9" s="27"/>
      <c r="P9" s="27"/>
    </row>
    <row r="10" spans="2:16" s="6" customFormat="1" ht="12.75" x14ac:dyDescent="0.2">
      <c r="B10" s="14" t="s">
        <v>3</v>
      </c>
      <c r="C10" s="18" t="s">
        <v>35</v>
      </c>
    </row>
    <row r="11" spans="2:16" s="6" customFormat="1" ht="12.75" x14ac:dyDescent="0.2">
      <c r="B11" s="14" t="s">
        <v>1</v>
      </c>
      <c r="C11" s="19" t="s">
        <v>36</v>
      </c>
    </row>
    <row r="12" spans="2:16" s="6" customFormat="1" ht="12.75" x14ac:dyDescent="0.2">
      <c r="B12" s="14" t="s">
        <v>4</v>
      </c>
      <c r="C12" s="22" t="s">
        <v>81</v>
      </c>
    </row>
    <row r="13" spans="2:16" x14ac:dyDescent="0.2">
      <c r="B13" s="6"/>
      <c r="C13" s="6"/>
    </row>
    <row r="29" spans="2:4" x14ac:dyDescent="0.2">
      <c r="B29" s="25" t="s">
        <v>5</v>
      </c>
      <c r="C29" s="25"/>
      <c r="D29" s="16" t="s">
        <v>6</v>
      </c>
    </row>
  </sheetData>
  <mergeCells count="3">
    <mergeCell ref="B29:C29"/>
    <mergeCell ref="C8:P8"/>
    <mergeCell ref="C9:P9"/>
  </mergeCells>
  <hyperlinks>
    <hyperlink ref="D29" r:id="rId1" xr:uid="{A84E09C7-461F-4DE4-A2C7-9B9D8A183BF4}"/>
  </hyperlinks>
  <pageMargins left="0.7" right="0.7" top="0.75" bottom="0.75" header="0.3" footer="0.3"/>
  <pageSetup orientation="portrait" r:id="rId2"/>
  <headerFooter>
    <oddHeader>&amp;L&amp;16&amp;F&amp;R&amp;G</oddHead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M20"/>
  <sheetViews>
    <sheetView showGridLines="0" zoomScaleNormal="100" workbookViewId="0">
      <selection activeCell="N6" sqref="N6"/>
    </sheetView>
  </sheetViews>
  <sheetFormatPr defaultRowHeight="12.75" x14ac:dyDescent="0.2"/>
  <cols>
    <col min="1" max="1" width="9.140625" style="6"/>
    <col min="2" max="2" width="20.5703125" style="6" customWidth="1"/>
    <col min="3" max="3" width="13.7109375" style="6" bestFit="1" customWidth="1"/>
    <col min="4" max="4" width="16.42578125" style="6" bestFit="1" customWidth="1"/>
    <col min="5" max="6" width="16.42578125" style="6" customWidth="1"/>
    <col min="7" max="7" width="11.85546875" style="6" customWidth="1"/>
    <col min="8" max="8" width="9.140625" style="6"/>
    <col min="9" max="9" width="23.85546875" style="6" customWidth="1"/>
    <col min="10" max="10" width="11.85546875" style="6" customWidth="1"/>
    <col min="11" max="11" width="14.85546875" style="6" bestFit="1" customWidth="1"/>
    <col min="12" max="12" width="13.7109375" style="6" bestFit="1" customWidth="1"/>
    <col min="13" max="13" width="10.5703125" style="6" customWidth="1"/>
    <col min="14" max="16384" width="9.140625" style="6"/>
  </cols>
  <sheetData>
    <row r="2" spans="2:13" x14ac:dyDescent="0.2">
      <c r="B2" s="5" t="s">
        <v>85</v>
      </c>
    </row>
    <row r="4" spans="2:13" ht="27" customHeight="1" x14ac:dyDescent="0.2">
      <c r="B4" s="28" t="s">
        <v>45</v>
      </c>
      <c r="C4" s="29"/>
      <c r="D4" s="29"/>
      <c r="E4" s="29"/>
      <c r="F4" s="29"/>
      <c r="G4" s="30"/>
      <c r="I4" s="28" t="s">
        <v>46</v>
      </c>
      <c r="J4" s="29"/>
      <c r="K4" s="29"/>
      <c r="L4" s="29"/>
      <c r="M4" s="30"/>
    </row>
    <row r="5" spans="2:13" ht="25.5" x14ac:dyDescent="0.2">
      <c r="B5" s="1" t="s">
        <v>38</v>
      </c>
      <c r="C5" s="1" t="s">
        <v>30</v>
      </c>
      <c r="D5" s="1" t="s">
        <v>87</v>
      </c>
      <c r="E5" s="1" t="s">
        <v>86</v>
      </c>
      <c r="F5" s="1" t="s">
        <v>31</v>
      </c>
      <c r="G5" s="2" t="s">
        <v>25</v>
      </c>
      <c r="I5" s="1" t="s">
        <v>38</v>
      </c>
      <c r="J5" s="1" t="s">
        <v>32</v>
      </c>
      <c r="K5" s="1" t="s">
        <v>33</v>
      </c>
      <c r="L5" s="1" t="s">
        <v>34</v>
      </c>
      <c r="M5" s="2" t="s">
        <v>27</v>
      </c>
    </row>
    <row r="6" spans="2:13" x14ac:dyDescent="0.2">
      <c r="B6" s="3" t="s">
        <v>37</v>
      </c>
      <c r="C6" s="20">
        <v>44</v>
      </c>
      <c r="D6" s="20">
        <v>270</v>
      </c>
      <c r="E6" s="20">
        <v>1084</v>
      </c>
      <c r="F6" s="20">
        <v>2517</v>
      </c>
      <c r="G6" s="17">
        <f t="shared" ref="G6" si="0">SUM(C6:F6)</f>
        <v>3915</v>
      </c>
      <c r="I6" s="3" t="s">
        <v>37</v>
      </c>
      <c r="J6" s="20">
        <v>53</v>
      </c>
      <c r="K6" s="20">
        <v>328</v>
      </c>
      <c r="L6" s="20">
        <v>1453</v>
      </c>
      <c r="M6" s="17">
        <f t="shared" ref="M6" si="1">SUM(J6:L6)</f>
        <v>1834</v>
      </c>
    </row>
    <row r="9" spans="2:13" ht="26.25" customHeight="1" x14ac:dyDescent="0.2">
      <c r="B9" s="28" t="s">
        <v>39</v>
      </c>
      <c r="C9" s="29"/>
      <c r="D9" s="29"/>
      <c r="E9" s="29"/>
      <c r="F9" s="29"/>
      <c r="G9" s="30"/>
      <c r="I9" s="28" t="s">
        <v>80</v>
      </c>
      <c r="J9" s="29"/>
      <c r="K9" s="29"/>
      <c r="L9" s="29"/>
      <c r="M9" s="30"/>
    </row>
    <row r="10" spans="2:13" ht="25.5" x14ac:dyDescent="0.2">
      <c r="B10" s="1" t="s">
        <v>38</v>
      </c>
      <c r="C10" s="1" t="s">
        <v>30</v>
      </c>
      <c r="D10" s="1" t="s">
        <v>87</v>
      </c>
      <c r="E10" s="1" t="s">
        <v>86</v>
      </c>
      <c r="F10" s="1" t="s">
        <v>31</v>
      </c>
      <c r="G10" s="2" t="s">
        <v>25</v>
      </c>
      <c r="I10" s="1" t="s">
        <v>38</v>
      </c>
      <c r="J10" s="1" t="s">
        <v>32</v>
      </c>
      <c r="K10" s="1" t="s">
        <v>33</v>
      </c>
      <c r="L10" s="1" t="s">
        <v>34</v>
      </c>
      <c r="M10" s="2" t="s">
        <v>27</v>
      </c>
    </row>
    <row r="11" spans="2:13" x14ac:dyDescent="0.2">
      <c r="B11" s="3" t="s">
        <v>37</v>
      </c>
      <c r="C11" s="20">
        <v>886</v>
      </c>
      <c r="D11" s="20">
        <v>6095</v>
      </c>
      <c r="E11" s="20">
        <v>26538</v>
      </c>
      <c r="F11" s="20">
        <v>62383</v>
      </c>
      <c r="G11" s="17">
        <f t="shared" ref="G11" si="2">SUM(C11:F11)</f>
        <v>95902</v>
      </c>
      <c r="I11" s="3" t="s">
        <v>37</v>
      </c>
      <c r="J11" s="20">
        <v>1001</v>
      </c>
      <c r="K11" s="20">
        <v>7206</v>
      </c>
      <c r="L11" s="20">
        <v>34719</v>
      </c>
      <c r="M11" s="17">
        <f t="shared" ref="M11" si="3">SUM(J11:L11)</f>
        <v>42926</v>
      </c>
    </row>
    <row r="12" spans="2:13" x14ac:dyDescent="0.2">
      <c r="B12" s="7"/>
    </row>
    <row r="13" spans="2:13" x14ac:dyDescent="0.2">
      <c r="B13" s="4" t="s">
        <v>44</v>
      </c>
    </row>
    <row r="14" spans="2:13" x14ac:dyDescent="0.2">
      <c r="B14" s="7"/>
    </row>
    <row r="15" spans="2:13" x14ac:dyDescent="0.2">
      <c r="B15" s="7"/>
    </row>
    <row r="16" spans="2:13" x14ac:dyDescent="0.2">
      <c r="B16" s="7"/>
    </row>
    <row r="17" spans="2:2" x14ac:dyDescent="0.2">
      <c r="B17" s="7"/>
    </row>
    <row r="18" spans="2:2" x14ac:dyDescent="0.2">
      <c r="B18" s="7"/>
    </row>
    <row r="20" spans="2:2" x14ac:dyDescent="0.2">
      <c r="B20" s="7"/>
    </row>
  </sheetData>
  <mergeCells count="4">
    <mergeCell ref="B4:G4"/>
    <mergeCell ref="I4:M4"/>
    <mergeCell ref="B9:G9"/>
    <mergeCell ref="I9:M9"/>
  </mergeCells>
  <pageMargins left="0.7" right="0.7" top="0.75" bottom="0.75" header="0.3" footer="0.3"/>
  <pageSetup orientation="portrait" r:id="rId1"/>
  <headerFooter>
    <oddHeader>&amp;L&amp;16&amp;F&amp;R&amp;G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445A8-E2DC-49C4-82BB-B6F517BEA630}">
  <dimension ref="B2:D27"/>
  <sheetViews>
    <sheetView showGridLines="0" zoomScaleNormal="100" workbookViewId="0">
      <selection activeCell="F20" sqref="F20"/>
    </sheetView>
  </sheetViews>
  <sheetFormatPr defaultRowHeight="12.75" x14ac:dyDescent="0.2"/>
  <cols>
    <col min="1" max="1" width="9.140625" style="6"/>
    <col min="2" max="2" width="28.5703125" style="6" customWidth="1"/>
    <col min="3" max="3" width="12.5703125" style="6" customWidth="1"/>
    <col min="4" max="4" width="11.28515625" style="6" customWidth="1"/>
    <col min="5" max="16384" width="9.140625" style="6"/>
  </cols>
  <sheetData>
    <row r="2" spans="2:4" x14ac:dyDescent="0.2">
      <c r="B2" s="5" t="s">
        <v>85</v>
      </c>
    </row>
    <row r="4" spans="2:4" ht="29.25" customHeight="1" x14ac:dyDescent="0.25">
      <c r="B4" s="28" t="s">
        <v>79</v>
      </c>
      <c r="C4" s="29"/>
      <c r="D4" s="31"/>
    </row>
    <row r="5" spans="2:4" x14ac:dyDescent="0.2">
      <c r="B5" s="8" t="s">
        <v>7</v>
      </c>
      <c r="C5" s="1" t="s">
        <v>82</v>
      </c>
      <c r="D5" s="1" t="s">
        <v>40</v>
      </c>
    </row>
    <row r="6" spans="2:4" x14ac:dyDescent="0.2">
      <c r="B6" s="9" t="s">
        <v>8</v>
      </c>
      <c r="C6" s="20">
        <v>818</v>
      </c>
      <c r="D6" s="20">
        <v>20126</v>
      </c>
    </row>
    <row r="7" spans="2:4" x14ac:dyDescent="0.2">
      <c r="B7" s="9" t="s">
        <v>9</v>
      </c>
      <c r="C7" s="20">
        <v>108</v>
      </c>
      <c r="D7" s="20">
        <v>2524</v>
      </c>
    </row>
    <row r="8" spans="2:4" x14ac:dyDescent="0.2">
      <c r="B8" s="9" t="s">
        <v>10</v>
      </c>
      <c r="C8" s="20">
        <v>698</v>
      </c>
      <c r="D8" s="20">
        <v>16539</v>
      </c>
    </row>
    <row r="9" spans="2:4" x14ac:dyDescent="0.2">
      <c r="B9" s="9" t="s">
        <v>11</v>
      </c>
      <c r="C9" s="20">
        <v>177</v>
      </c>
      <c r="D9" s="20">
        <v>4160</v>
      </c>
    </row>
    <row r="10" spans="2:4" x14ac:dyDescent="0.2">
      <c r="B10" s="9" t="s">
        <v>12</v>
      </c>
      <c r="C10" s="20">
        <v>792</v>
      </c>
      <c r="D10" s="20">
        <v>22433</v>
      </c>
    </row>
    <row r="11" spans="2:4" x14ac:dyDescent="0.2">
      <c r="B11" s="9" t="s">
        <v>13</v>
      </c>
      <c r="C11" s="20">
        <v>262</v>
      </c>
      <c r="D11" s="20">
        <v>6520</v>
      </c>
    </row>
    <row r="12" spans="2:4" x14ac:dyDescent="0.2">
      <c r="B12" s="9" t="s">
        <v>14</v>
      </c>
      <c r="C12" s="20">
        <v>55</v>
      </c>
      <c r="D12" s="20">
        <v>1580</v>
      </c>
    </row>
    <row r="13" spans="2:4" x14ac:dyDescent="0.2">
      <c r="B13" s="9" t="s">
        <v>15</v>
      </c>
      <c r="C13" s="20">
        <v>59</v>
      </c>
      <c r="D13" s="20">
        <v>1925</v>
      </c>
    </row>
    <row r="14" spans="2:4" x14ac:dyDescent="0.2">
      <c r="B14" s="9" t="s">
        <v>16</v>
      </c>
      <c r="C14" s="20">
        <v>724</v>
      </c>
      <c r="D14" s="20">
        <v>15893</v>
      </c>
    </row>
    <row r="15" spans="2:4" x14ac:dyDescent="0.2">
      <c r="B15" s="9" t="s">
        <v>17</v>
      </c>
      <c r="C15" s="20">
        <v>515</v>
      </c>
      <c r="D15" s="20">
        <v>12053</v>
      </c>
    </row>
    <row r="16" spans="2:4" x14ac:dyDescent="0.2">
      <c r="B16" s="9" t="s">
        <v>18</v>
      </c>
      <c r="C16" s="20">
        <v>1333</v>
      </c>
      <c r="D16" s="20">
        <v>33050</v>
      </c>
    </row>
    <row r="17" spans="2:4" x14ac:dyDescent="0.2">
      <c r="B17" s="9" t="s">
        <v>89</v>
      </c>
      <c r="C17" s="20">
        <v>411</v>
      </c>
      <c r="D17" s="20">
        <v>8848</v>
      </c>
    </row>
    <row r="18" spans="2:4" x14ac:dyDescent="0.2">
      <c r="B18" s="9" t="s">
        <v>19</v>
      </c>
      <c r="C18" s="20">
        <v>344</v>
      </c>
      <c r="D18" s="20">
        <v>7620</v>
      </c>
    </row>
    <row r="19" spans="2:4" x14ac:dyDescent="0.2">
      <c r="B19" s="9" t="s">
        <v>88</v>
      </c>
      <c r="C19" s="20">
        <v>731</v>
      </c>
      <c r="D19" s="20">
        <v>14133</v>
      </c>
    </row>
    <row r="20" spans="2:4" x14ac:dyDescent="0.2">
      <c r="B20" s="9" t="s">
        <v>20</v>
      </c>
      <c r="C20" s="20">
        <v>152</v>
      </c>
      <c r="D20" s="20">
        <v>3708</v>
      </c>
    </row>
    <row r="21" spans="2:4" x14ac:dyDescent="0.2">
      <c r="B21" s="9" t="s">
        <v>21</v>
      </c>
      <c r="C21" s="20">
        <v>118</v>
      </c>
      <c r="D21" s="20">
        <v>2533</v>
      </c>
    </row>
    <row r="22" spans="2:4" x14ac:dyDescent="0.2">
      <c r="B22" s="10" t="s">
        <v>26</v>
      </c>
      <c r="C22" s="17">
        <f>SUM(C6:C21)</f>
        <v>7297</v>
      </c>
      <c r="D22" s="17">
        <f>SUM(D6:D21)</f>
        <v>173645</v>
      </c>
    </row>
    <row r="24" spans="2:4" x14ac:dyDescent="0.2">
      <c r="B24" s="4" t="s">
        <v>41</v>
      </c>
    </row>
    <row r="25" spans="2:4" x14ac:dyDescent="0.2">
      <c r="B25" s="4" t="s">
        <v>22</v>
      </c>
    </row>
    <row r="26" spans="2:4" x14ac:dyDescent="0.2">
      <c r="B26" s="4" t="s">
        <v>42</v>
      </c>
    </row>
    <row r="27" spans="2:4" x14ac:dyDescent="0.2">
      <c r="B27" s="4" t="s">
        <v>23</v>
      </c>
    </row>
  </sheetData>
  <mergeCells count="1">
    <mergeCell ref="B4:D4"/>
  </mergeCells>
  <pageMargins left="0.7" right="0.7" top="0.75" bottom="0.75" header="0.3" footer="0.3"/>
  <pageSetup orientation="portrait" r:id="rId1"/>
  <headerFooter>
    <oddHeader>&amp;L&amp;16&amp;F&amp;R&amp;G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A081F-5FE8-4DD1-BD90-46670768FDF2}">
  <dimension ref="B2:F34"/>
  <sheetViews>
    <sheetView showGridLines="0" topLeftCell="A19" zoomScaleNormal="100" workbookViewId="0">
      <selection activeCell="H12" sqref="H12"/>
    </sheetView>
  </sheetViews>
  <sheetFormatPr defaultRowHeight="12.75" x14ac:dyDescent="0.2"/>
  <cols>
    <col min="1" max="1" width="9.140625" style="22"/>
    <col min="2" max="2" width="23.140625" style="22" bestFit="1" customWidth="1"/>
    <col min="3" max="3" width="13.7109375" style="22" bestFit="1" customWidth="1"/>
    <col min="4" max="4" width="17.5703125" style="22" customWidth="1"/>
    <col min="5" max="5" width="14.28515625" style="22" customWidth="1"/>
    <col min="6" max="6" width="17.42578125" style="22" customWidth="1"/>
    <col min="7" max="16384" width="9.140625" style="22"/>
  </cols>
  <sheetData>
    <row r="2" spans="2:6" x14ac:dyDescent="0.2">
      <c r="B2" s="5" t="s">
        <v>24</v>
      </c>
    </row>
    <row r="4" spans="2:6" ht="24" customHeight="1" x14ac:dyDescent="0.2">
      <c r="B4" s="28" t="s">
        <v>78</v>
      </c>
      <c r="C4" s="32"/>
      <c r="D4" s="33"/>
      <c r="E4" s="33"/>
      <c r="F4" s="34"/>
    </row>
    <row r="5" spans="2:6" ht="25.5" x14ac:dyDescent="0.2">
      <c r="B5" s="8" t="s">
        <v>47</v>
      </c>
      <c r="C5" s="1" t="s">
        <v>75</v>
      </c>
      <c r="D5" s="1" t="s">
        <v>74</v>
      </c>
      <c r="E5" s="1" t="s">
        <v>76</v>
      </c>
      <c r="F5" s="1" t="s">
        <v>77</v>
      </c>
    </row>
    <row r="6" spans="2:6" x14ac:dyDescent="0.2">
      <c r="B6" s="21" t="s">
        <v>48</v>
      </c>
      <c r="C6" s="20">
        <v>6</v>
      </c>
      <c r="D6" s="20">
        <v>23</v>
      </c>
      <c r="E6" s="20">
        <v>178</v>
      </c>
      <c r="F6" s="20">
        <v>734</v>
      </c>
    </row>
    <row r="7" spans="2:6" x14ac:dyDescent="0.2">
      <c r="B7" s="21" t="s">
        <v>49</v>
      </c>
      <c r="C7" s="20">
        <v>13</v>
      </c>
      <c r="D7" s="20">
        <v>10</v>
      </c>
      <c r="E7" s="20">
        <v>183</v>
      </c>
      <c r="F7" s="20">
        <v>293</v>
      </c>
    </row>
    <row r="8" spans="2:6" x14ac:dyDescent="0.2">
      <c r="B8" s="21" t="s">
        <v>50</v>
      </c>
      <c r="C8" s="20">
        <v>97</v>
      </c>
      <c r="D8" s="20">
        <v>115</v>
      </c>
      <c r="E8" s="20">
        <v>2331</v>
      </c>
      <c r="F8" s="20">
        <v>2635</v>
      </c>
    </row>
    <row r="9" spans="2:6" x14ac:dyDescent="0.2">
      <c r="B9" s="21" t="s">
        <v>51</v>
      </c>
      <c r="C9" s="20">
        <v>11</v>
      </c>
      <c r="D9" s="20">
        <v>5</v>
      </c>
      <c r="E9" s="20">
        <v>125</v>
      </c>
      <c r="F9" s="20">
        <v>217</v>
      </c>
    </row>
    <row r="10" spans="2:6" x14ac:dyDescent="0.2">
      <c r="B10" s="21" t="s">
        <v>52</v>
      </c>
      <c r="C10" s="20">
        <v>40</v>
      </c>
      <c r="D10" s="20">
        <v>33</v>
      </c>
      <c r="E10" s="20">
        <v>881</v>
      </c>
      <c r="F10" s="20">
        <v>1071</v>
      </c>
    </row>
    <row r="11" spans="2:6" x14ac:dyDescent="0.2">
      <c r="B11" s="21" t="s">
        <v>53</v>
      </c>
      <c r="C11" s="20">
        <v>178</v>
      </c>
      <c r="D11" s="20">
        <v>343</v>
      </c>
      <c r="E11" s="20">
        <v>3341</v>
      </c>
      <c r="F11" s="20">
        <v>5817</v>
      </c>
    </row>
    <row r="12" spans="2:6" x14ac:dyDescent="0.2">
      <c r="B12" s="21" t="s">
        <v>54</v>
      </c>
      <c r="C12" s="20">
        <v>59</v>
      </c>
      <c r="D12" s="20">
        <v>114</v>
      </c>
      <c r="E12" s="20">
        <v>1414</v>
      </c>
      <c r="F12" s="20">
        <v>2804</v>
      </c>
    </row>
    <row r="13" spans="2:6" x14ac:dyDescent="0.2">
      <c r="B13" s="21" t="s">
        <v>55</v>
      </c>
      <c r="C13" s="20">
        <v>15</v>
      </c>
      <c r="D13" s="20">
        <v>34</v>
      </c>
      <c r="E13" s="20">
        <v>366</v>
      </c>
      <c r="F13" s="20">
        <v>598</v>
      </c>
    </row>
    <row r="14" spans="2:6" x14ac:dyDescent="0.2">
      <c r="B14" s="21" t="s">
        <v>56</v>
      </c>
      <c r="C14" s="20">
        <v>19</v>
      </c>
      <c r="D14" s="20">
        <v>48</v>
      </c>
      <c r="E14" s="20">
        <v>363</v>
      </c>
      <c r="F14" s="20">
        <v>862</v>
      </c>
    </row>
    <row r="15" spans="2:6" x14ac:dyDescent="0.2">
      <c r="B15" s="21" t="s">
        <v>57</v>
      </c>
      <c r="C15" s="20">
        <v>9</v>
      </c>
      <c r="D15" s="20">
        <v>21</v>
      </c>
      <c r="E15" s="20">
        <v>160</v>
      </c>
      <c r="F15" s="20">
        <v>350</v>
      </c>
    </row>
    <row r="16" spans="2:6" x14ac:dyDescent="0.2">
      <c r="B16" s="21" t="s">
        <v>58</v>
      </c>
      <c r="C16" s="20">
        <v>30</v>
      </c>
      <c r="D16" s="20">
        <v>54</v>
      </c>
      <c r="E16" s="20">
        <v>603</v>
      </c>
      <c r="F16" s="20">
        <v>1175</v>
      </c>
    </row>
    <row r="17" spans="2:6" x14ac:dyDescent="0.2">
      <c r="B17" s="21" t="s">
        <v>59</v>
      </c>
      <c r="C17" s="20">
        <v>3</v>
      </c>
      <c r="D17" s="20">
        <v>4</v>
      </c>
      <c r="E17" s="20">
        <v>33</v>
      </c>
      <c r="F17" s="20">
        <v>97</v>
      </c>
    </row>
    <row r="18" spans="2:6" x14ac:dyDescent="0.2">
      <c r="B18" s="21" t="s">
        <v>60</v>
      </c>
      <c r="C18" s="20">
        <v>90</v>
      </c>
      <c r="D18" s="20">
        <v>291</v>
      </c>
      <c r="E18" s="20">
        <v>2450</v>
      </c>
      <c r="F18" s="20">
        <v>8690</v>
      </c>
    </row>
    <row r="19" spans="2:6" x14ac:dyDescent="0.2">
      <c r="B19" s="21" t="s">
        <v>61</v>
      </c>
      <c r="C19" s="20">
        <v>1</v>
      </c>
      <c r="D19" s="20">
        <v>1</v>
      </c>
      <c r="E19" s="20">
        <v>18</v>
      </c>
      <c r="F19" s="20">
        <v>15</v>
      </c>
    </row>
    <row r="20" spans="2:6" x14ac:dyDescent="0.2">
      <c r="B20" s="21" t="s">
        <v>62</v>
      </c>
      <c r="C20" s="20">
        <v>2</v>
      </c>
      <c r="D20" s="20">
        <v>1</v>
      </c>
      <c r="E20" s="20">
        <v>12</v>
      </c>
      <c r="F20" s="20">
        <v>8</v>
      </c>
    </row>
    <row r="21" spans="2:6" x14ac:dyDescent="0.2">
      <c r="B21" s="21" t="s">
        <v>63</v>
      </c>
      <c r="C21" s="20">
        <v>70</v>
      </c>
      <c r="D21" s="20">
        <v>150</v>
      </c>
      <c r="E21" s="20">
        <v>1946</v>
      </c>
      <c r="F21" s="20">
        <v>3290</v>
      </c>
    </row>
    <row r="22" spans="2:6" x14ac:dyDescent="0.2">
      <c r="B22" s="21" t="s">
        <v>64</v>
      </c>
      <c r="C22" s="20">
        <v>7</v>
      </c>
      <c r="D22" s="20">
        <v>12</v>
      </c>
      <c r="E22" s="20">
        <v>149</v>
      </c>
      <c r="F22" s="20">
        <v>321</v>
      </c>
    </row>
    <row r="23" spans="2:6" x14ac:dyDescent="0.2">
      <c r="B23" s="21" t="s">
        <v>65</v>
      </c>
      <c r="C23" s="20">
        <v>2</v>
      </c>
      <c r="D23" s="20">
        <v>5</v>
      </c>
      <c r="E23" s="20">
        <v>44</v>
      </c>
      <c r="F23" s="20">
        <v>101</v>
      </c>
    </row>
    <row r="24" spans="2:6" x14ac:dyDescent="0.2">
      <c r="B24" s="21" t="s">
        <v>66</v>
      </c>
      <c r="C24" s="20">
        <v>35</v>
      </c>
      <c r="D24" s="20">
        <v>77</v>
      </c>
      <c r="E24" s="20">
        <v>769</v>
      </c>
      <c r="F24" s="20">
        <v>1507</v>
      </c>
    </row>
    <row r="25" spans="2:6" x14ac:dyDescent="0.2">
      <c r="B25" s="21" t="s">
        <v>67</v>
      </c>
      <c r="C25" s="20">
        <v>108</v>
      </c>
      <c r="D25" s="20">
        <v>128</v>
      </c>
      <c r="E25" s="20">
        <v>2206</v>
      </c>
      <c r="F25" s="20">
        <v>2504</v>
      </c>
    </row>
    <row r="26" spans="2:6" x14ac:dyDescent="0.2">
      <c r="B26" s="21" t="s">
        <v>68</v>
      </c>
      <c r="C26" s="20">
        <v>35</v>
      </c>
      <c r="D26" s="20">
        <v>32</v>
      </c>
      <c r="E26" s="20">
        <v>413</v>
      </c>
      <c r="F26" s="20">
        <v>419</v>
      </c>
    </row>
    <row r="27" spans="2:6" x14ac:dyDescent="0.2">
      <c r="B27" s="21" t="s">
        <v>69</v>
      </c>
      <c r="C27" s="20">
        <v>110</v>
      </c>
      <c r="D27" s="20">
        <v>105</v>
      </c>
      <c r="E27" s="20">
        <v>1711</v>
      </c>
      <c r="F27" s="20">
        <v>2234</v>
      </c>
    </row>
    <row r="28" spans="2:6" x14ac:dyDescent="0.2">
      <c r="B28" s="21" t="s">
        <v>70</v>
      </c>
      <c r="C28" s="20">
        <v>15</v>
      </c>
      <c r="D28" s="20">
        <v>16</v>
      </c>
      <c r="E28" s="20">
        <v>324</v>
      </c>
      <c r="F28" s="20">
        <v>522</v>
      </c>
    </row>
    <row r="29" spans="2:6" x14ac:dyDescent="0.2">
      <c r="B29" s="21" t="s">
        <v>71</v>
      </c>
      <c r="C29" s="20">
        <v>0</v>
      </c>
      <c r="D29" s="20">
        <v>4</v>
      </c>
      <c r="E29" s="20">
        <v>23</v>
      </c>
      <c r="F29" s="20">
        <v>114</v>
      </c>
    </row>
    <row r="30" spans="2:6" x14ac:dyDescent="0.2">
      <c r="B30" s="21" t="s">
        <v>72</v>
      </c>
      <c r="C30" s="20">
        <v>4</v>
      </c>
      <c r="D30" s="20">
        <v>7</v>
      </c>
      <c r="E30" s="20">
        <v>170</v>
      </c>
      <c r="F30" s="20">
        <v>181</v>
      </c>
    </row>
    <row r="31" spans="2:6" x14ac:dyDescent="0.2">
      <c r="B31" s="10" t="s">
        <v>73</v>
      </c>
      <c r="C31" s="17">
        <f t="shared" ref="C31:E31" si="0">SUM(C6:C30)</f>
        <v>959</v>
      </c>
      <c r="D31" s="17">
        <f t="shared" si="0"/>
        <v>1633</v>
      </c>
      <c r="E31" s="17">
        <f t="shared" si="0"/>
        <v>20213</v>
      </c>
      <c r="F31" s="17">
        <f>SUM(F6:F30)</f>
        <v>36559</v>
      </c>
    </row>
    <row r="33" spans="2:6" x14ac:dyDescent="0.2">
      <c r="B33" s="4" t="s">
        <v>41</v>
      </c>
    </row>
    <row r="34" spans="2:6" x14ac:dyDescent="0.2">
      <c r="E34" s="23"/>
      <c r="F34" s="23"/>
    </row>
  </sheetData>
  <mergeCells count="1">
    <mergeCell ref="B4:F4"/>
  </mergeCells>
  <pageMargins left="0.7" right="0.7" top="0.75" bottom="0.75" header="0.3" footer="0.3"/>
  <pageSetup orientation="portrait" horizontalDpi="0" verticalDpi="0" r:id="rId1"/>
  <headerFooter>
    <oddHeader>&amp;L&amp;16&amp;F&amp;R&amp;G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sheet</vt:lpstr>
      <vt:lpstr>Data1</vt:lpstr>
      <vt:lpstr>Factors</vt:lpstr>
      <vt:lpstr>Objects Struck</vt:lpstr>
    </vt:vector>
  </TitlesOfParts>
  <Company>NZ Transport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Colin.Morrison@nzta.govt.nz</dc:creator>
  <cp:lastModifiedBy>Caitlin McInnarney</cp:lastModifiedBy>
  <cp:lastPrinted>2014-11-05T00:30:13Z</cp:lastPrinted>
  <dcterms:created xsi:type="dcterms:W3CDTF">2014-10-20T01:18:33Z</dcterms:created>
  <dcterms:modified xsi:type="dcterms:W3CDTF">2021-06-01T00:14:24Z</dcterms:modified>
</cp:coreProperties>
</file>