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TGAFP1\Users$\DenysB\Desktop\"/>
    </mc:Choice>
  </mc:AlternateContent>
  <xr:revisionPtr revIDLastSave="0" documentId="8_{63CC9C6D-5998-4159-B2CA-125FC59FCA27}" xr6:coauthVersionLast="45" xr6:coauthVersionMax="45" xr10:uidLastSave="{00000000-0000-0000-0000-000000000000}"/>
  <bookViews>
    <workbookView xWindow="-15375" yWindow="-16320" windowWidth="29040" windowHeight="15840" xr2:uid="{00000000-000D-0000-FFFF-FFFF00000000}"/>
  </bookViews>
  <sheets>
    <sheet name="Cover sheet" sheetId="5" r:id="rId1"/>
    <sheet name="Routes" sheetId="8" r:id="rId2"/>
    <sheet name="Kopu-Hikuai" sheetId="4" r:id="rId3"/>
    <sheet name="Karangahake Gorge" sheetId="9" r:id="rId4"/>
    <sheet name="Thames Coast Road" sheetId="10" r:id="rId5"/>
    <sheet name="SH 2 Maramarua-Paeroa" sheetId="11"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2" i="11" l="1"/>
  <c r="F12" i="11"/>
  <c r="E12" i="11"/>
  <c r="D12" i="11"/>
  <c r="C12" i="11"/>
  <c r="G11" i="11"/>
  <c r="G10" i="11"/>
  <c r="G9" i="11"/>
  <c r="G8" i="11"/>
  <c r="G7" i="11"/>
  <c r="G6" i="11"/>
  <c r="J22" i="10"/>
  <c r="F12" i="10"/>
  <c r="E12" i="10"/>
  <c r="D12" i="10"/>
  <c r="C12" i="10"/>
  <c r="G11" i="10"/>
  <c r="G10" i="10"/>
  <c r="G9" i="10"/>
  <c r="G8" i="10"/>
  <c r="G7" i="10"/>
  <c r="G6" i="10"/>
  <c r="J22" i="9"/>
  <c r="F12" i="9"/>
  <c r="E12" i="9"/>
  <c r="D12" i="9"/>
  <c r="C12" i="9"/>
  <c r="G11" i="9"/>
  <c r="G10" i="9"/>
  <c r="G9" i="9"/>
  <c r="G8" i="9"/>
  <c r="G7" i="9"/>
  <c r="G6" i="9"/>
  <c r="J22" i="4"/>
  <c r="G12" i="9" l="1"/>
  <c r="G12" i="11"/>
  <c r="G12" i="10"/>
  <c r="D12" i="4"/>
  <c r="E12" i="4"/>
  <c r="F12" i="4"/>
  <c r="C12" i="4"/>
  <c r="G11" i="4" l="1"/>
  <c r="G10" i="4" l="1"/>
  <c r="G9" i="4" l="1"/>
  <c r="G6" i="4" l="1"/>
  <c r="G7" i="4"/>
  <c r="G8" i="4"/>
  <c r="G12" i="4" l="1"/>
</calcChain>
</file>

<file path=xl/sharedStrings.xml><?xml version="1.0" encoding="utf-8"?>
<sst xmlns="http://schemas.openxmlformats.org/spreadsheetml/2006/main" count="198" uniqueCount="80">
  <si>
    <t>Total</t>
  </si>
  <si>
    <t>Request:</t>
  </si>
  <si>
    <t>Report produced by:</t>
  </si>
  <si>
    <t>Requester:</t>
  </si>
  <si>
    <t>Source database:</t>
  </si>
  <si>
    <t>Peer reviewed by:</t>
  </si>
  <si>
    <t xml:space="preserve">For further information, please contact </t>
  </si>
  <si>
    <t>StatisticalAnalysis@nzta.govt.nz</t>
  </si>
  <si>
    <t>Crash factor</t>
  </si>
  <si>
    <t>Alcohol</t>
  </si>
  <si>
    <t>Disabled, old age or illness</t>
  </si>
  <si>
    <t>Failed to give way or stop</t>
  </si>
  <si>
    <t>Fatigue</t>
  </si>
  <si>
    <t>Incorrect lanes or position</t>
  </si>
  <si>
    <t>Miscellaneous factors</t>
  </si>
  <si>
    <t>Overtaking</t>
  </si>
  <si>
    <t>Pedestrian factors</t>
  </si>
  <si>
    <t>Poor handling</t>
  </si>
  <si>
    <t>Poor judgement</t>
  </si>
  <si>
    <t>Poor observation</t>
  </si>
  <si>
    <t>Position on Road</t>
  </si>
  <si>
    <t>Road factors</t>
  </si>
  <si>
    <t>Travel Speed</t>
  </si>
  <si>
    <t>Vehicle factors</t>
  </si>
  <si>
    <t>Weather</t>
  </si>
  <si>
    <t>Factors are counted once against a crash - i.e. two fatigued drivers count as one fatigue crash factor.</t>
  </si>
  <si>
    <t>Because a crash may have multiple factors there will be more total factors than crashes resulting in factors totalling more than 100% of all crashes</t>
  </si>
  <si>
    <t>Count</t>
  </si>
  <si>
    <t>Count is the number of crashes where that factor was a contributing factor to the crash. The Total is the sum of all the factors contributing to crashes.</t>
  </si>
  <si>
    <t>The number in the circle is the number of crashes on that section of highway.</t>
  </si>
  <si>
    <t>This information must be read in conjunction with the Caveats on the first page of this spreadsheet</t>
  </si>
  <si>
    <t>Total crashes</t>
  </si>
  <si>
    <t>TOTAL factors</t>
  </si>
  <si>
    <t xml:space="preserve">CAS will group crashes that are near each other depending on the zoom level of the map. </t>
  </si>
  <si>
    <t>This should not be interpreted as where crash hotspots are.</t>
  </si>
  <si>
    <t>The colours around the circle show the proportion of crashes of different severities - see legend to the right of this diagram.</t>
  </si>
  <si>
    <t>Where there are individual crashes that are not grouped, they show as single pin - see legend to the right of this diagram.</t>
  </si>
  <si>
    <t>2020*</t>
  </si>
  <si>
    <t>Report Date:</t>
  </si>
  <si>
    <t>Data extract date:</t>
  </si>
  <si>
    <t>2021*</t>
  </si>
  <si>
    <t>Year</t>
  </si>
  <si>
    <t>Fatal crashes</t>
  </si>
  <si>
    <t>Serious crashes</t>
  </si>
  <si>
    <t>Minor crashes</t>
  </si>
  <si>
    <t>Non-injury crashes</t>
  </si>
  <si>
    <t>CAS</t>
  </si>
  <si>
    <t>Paul Phipps (Data Services)</t>
  </si>
  <si>
    <t>Route</t>
  </si>
  <si>
    <t>From</t>
  </si>
  <si>
    <t>To</t>
  </si>
  <si>
    <t>SH 25A Kopu-Hikuai</t>
  </si>
  <si>
    <t>SH 2 Karangahake Gorge</t>
  </si>
  <si>
    <t>SH 25 Thames Coast Road</t>
  </si>
  <si>
    <t>SH 2 Maramarua to Paeroa</t>
  </si>
  <si>
    <t>Crashes on SH 25A Kopu-Hikuai</t>
  </si>
  <si>
    <t>Factors contributing to 2016-2021 crashes on SH 25A Kopu-Hikuai</t>
  </si>
  <si>
    <t>SH 26 intersection</t>
  </si>
  <si>
    <t>SH 25 intersection</t>
  </si>
  <si>
    <t>Crown Hill Road</t>
  </si>
  <si>
    <t>Waitawheta Road</t>
  </si>
  <si>
    <t>Map of 2016-2021 crashes on SH 25A</t>
  </si>
  <si>
    <t>Map of 2016-2021 crashes on SH 2 Karangahake Gorge</t>
  </si>
  <si>
    <t>Crashes on SH 2 Karangahake Gorge</t>
  </si>
  <si>
    <t>Factors contributing to 2016-2021 crashes on SH 2 Karangahake Gorge</t>
  </si>
  <si>
    <t>Crashes on SH 25 Thames Coast Road</t>
  </si>
  <si>
    <t>Map of 2016-2021 crashes on SH 25 Thames Coast Road</t>
  </si>
  <si>
    <t>Factors contributing to 2016-2021 crashes on SH 25 Thames Coast Road</t>
  </si>
  <si>
    <t>Crashes on SH 2 Maramarua to Paeroa</t>
  </si>
  <si>
    <t>Map of 2016-2021 crashes on SH 2 Maramarua to Paeroa</t>
  </si>
  <si>
    <t>Factors contributing to 2016-2021 crashes on SH 2 Maramarua to Paeroa</t>
  </si>
  <si>
    <t>Tararu Creek Road</t>
  </si>
  <si>
    <t>Ferndale Road</t>
  </si>
  <si>
    <t>SH 26 northern intersection</t>
  </si>
  <si>
    <t>Kirita Bay Road northern intersection</t>
  </si>
  <si>
    <t>* 2020 and 2021 data is incomplete and is current from CAS as at 24/02/2021</t>
  </si>
  <si>
    <t>Peter McGinty (Data Services)</t>
  </si>
  <si>
    <t>The Valley Profile is conducting a campaign to promote better road safety in our area (Thames, Hauraki Plains, Paeroa) and part of that involves talking to local road safety coordinators, St John, Fire, etc. about our dangerous "hot spots".
These hot-spots include: the Kopu-Hikuai stretch of road along State Highway 25a; the Karangahake Gorge; the Thames Coast Road; and State Highway 2 between Maramarua and Paeroa.
1) Kopu-Hikuai
•	How many fatal crashes have occurred along SH25a/Kopu-Hikuai Rd in the last 5 years?
•	How many non-fatal crashes (e.g. serious, critical) have occurred along SH25a/Kopu-Hikuai Rd in the last 5 years?
•	What is/are there any particular trends or factors when it comes to these crashes? Eg: speed, distraction, unfamiliarity etc. 
2) Karangahake Gorge, Hauraki
•	How many fatal crashes have occurred within the Karangahake Gorge, SH2, in the last 5 years?
•	How many non-fatal crashes (e.g. serious, critical) have occurred within the Karangahake Gorge, SH2, in the last 5 years?
•	What is/are there any particular trends or factors when it comes to these crashes? Eg: speed, distraction, unfamiliarity etc.
3) Thames Coast Rd
•	How many fatal crashes have occurred along The Thames Coast Rd, SH25, in the last 5 years?
•	How many non-fatal crashes (e.g. serious, critical) have occurred along The Thames Coast Rd, SH25, in the last 5 years?
•	What is/are there any particular trends or factors when it comes to these crashes? Eg: speed, distraction, unfamiliarity etc.
4) State Highway 2
•	How many fatal crashes have occurred along SH2 between Maramarua and Paeroa in the last 5 years?
•	How many non-fatal crashes (e.g. serious, critical) have occurred along SH2 between Maramarua and Paeroa in the last 5 years?
•	What is/are there any particular trends or factors when it comes to these crashes? Eg: speed, distraction, unfamiliarity etc.</t>
  </si>
  <si>
    <t>This information must be read in conjunction with the caveats on the first page of this spreadsheet</t>
  </si>
  <si>
    <t xml:space="preserve">OIA-7711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</si>
</sst>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5"/>
      <color theme="1"/>
      <name val="Calibri"/>
      <family val="2"/>
    </font>
    <font>
      <sz val="10"/>
      <name val="Arial"/>
      <family val="2"/>
    </font>
    <font>
      <sz val="10"/>
      <color theme="1"/>
      <name val="Lucida Sans"/>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0"/>
      <name val="Arial"/>
      <family val="2"/>
    </font>
    <font>
      <i/>
      <sz val="10"/>
      <color theme="1"/>
      <name val="Arial"/>
      <family val="2"/>
    </font>
    <font>
      <sz val="10"/>
      <color theme="1"/>
      <name val="Arial"/>
      <family val="2"/>
    </font>
    <font>
      <sz val="12"/>
      <color theme="1"/>
      <name val="Arial"/>
      <family val="2"/>
    </font>
    <font>
      <sz val="11"/>
      <color theme="1"/>
      <name val="Arial"/>
      <family val="2"/>
    </font>
    <font>
      <sz val="20"/>
      <color theme="3"/>
      <name val="Arial"/>
      <family val="2"/>
    </font>
    <font>
      <b/>
      <sz val="10"/>
      <color theme="1"/>
      <name val="Arial"/>
      <family val="2"/>
    </font>
    <font>
      <i/>
      <u/>
      <sz val="10"/>
      <color theme="10"/>
      <name val="Arial"/>
      <family val="2"/>
    </font>
  </fonts>
  <fills count="36">
    <fill>
      <patternFill patternType="none"/>
    </fill>
    <fill>
      <patternFill patternType="gray125"/>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0" fontId="5" fillId="0" borderId="0"/>
    <xf numFmtId="0" fontId="6" fillId="0" borderId="0"/>
    <xf numFmtId="0" fontId="7" fillId="0" borderId="0"/>
    <xf numFmtId="0" fontId="8" fillId="0" borderId="0"/>
    <xf numFmtId="0" fontId="10" fillId="0" borderId="0" applyNumberFormat="0" applyFill="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5" applyNumberFormat="0" applyAlignment="0" applyProtection="0"/>
    <xf numFmtId="0" fontId="18" fillId="7" borderId="6" applyNumberFormat="0" applyAlignment="0" applyProtection="0"/>
    <xf numFmtId="0" fontId="19" fillId="7" borderId="5" applyNumberFormat="0" applyAlignment="0" applyProtection="0"/>
    <xf numFmtId="0" fontId="20" fillId="0" borderId="7" applyNumberFormat="0" applyFill="0" applyAlignment="0" applyProtection="0"/>
    <xf numFmtId="0" fontId="21" fillId="8" borderId="8" applyNumberFormat="0" applyAlignment="0" applyProtection="0"/>
    <xf numFmtId="0" fontId="22" fillId="0" borderId="0" applyNumberFormat="0" applyFill="0" applyBorder="0" applyAlignment="0" applyProtection="0"/>
    <xf numFmtId="0" fontId="9" fillId="9" borderId="9" applyNumberFormat="0" applyFont="0" applyAlignment="0" applyProtection="0"/>
    <xf numFmtId="0" fontId="23" fillId="0" borderId="0" applyNumberFormat="0" applyFill="0" applyBorder="0" applyAlignment="0" applyProtection="0"/>
    <xf numFmtId="0" fontId="24" fillId="0" borderId="10" applyNumberFormat="0" applyFill="0" applyAlignment="0" applyProtection="0"/>
    <xf numFmtId="0" fontId="25"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5" fillId="33" borderId="0" applyNumberFormat="0" applyBorder="0" applyAlignment="0" applyProtection="0"/>
    <xf numFmtId="0" fontId="26" fillId="0" borderId="0" applyNumberFormat="0" applyFill="0" applyBorder="0" applyAlignment="0" applyProtection="0"/>
  </cellStyleXfs>
  <cellXfs count="30">
    <xf numFmtId="0" fontId="0" fillId="0" borderId="0" xfId="0"/>
    <xf numFmtId="0" fontId="27" fillId="2" borderId="1" xfId="0" applyNumberFormat="1" applyFont="1" applyFill="1" applyBorder="1" applyAlignment="1" applyProtection="1">
      <alignment horizontal="center" vertical="center" wrapText="1"/>
    </xf>
    <xf numFmtId="0" fontId="27" fillId="35" borderId="1" xfId="0" applyNumberFormat="1" applyFont="1" applyFill="1" applyBorder="1" applyAlignment="1" applyProtection="1">
      <alignment horizontal="center" vertical="center" wrapText="1"/>
    </xf>
    <xf numFmtId="0" fontId="6" fillId="0" borderId="1" xfId="4" applyNumberFormat="1" applyFont="1" applyFill="1" applyBorder="1" applyAlignment="1" applyProtection="1">
      <alignment horizontal="center" vertical="center" wrapText="1"/>
    </xf>
    <xf numFmtId="0" fontId="6" fillId="0" borderId="0" xfId="3" applyFont="1" applyFill="1" applyBorder="1" applyAlignment="1">
      <alignment horizontal="left" vertical="center"/>
    </xf>
    <xf numFmtId="0" fontId="28" fillId="0" borderId="0" xfId="3" applyFont="1"/>
    <xf numFmtId="0" fontId="29" fillId="0" borderId="0" xfId="3" applyFont="1"/>
    <xf numFmtId="0" fontId="29" fillId="0" borderId="0" xfId="0" applyFont="1" applyAlignment="1">
      <alignment horizontal="left" vertical="center" indent="2"/>
    </xf>
    <xf numFmtId="0" fontId="27" fillId="2" borderId="1" xfId="0" applyNumberFormat="1" applyFont="1" applyFill="1" applyBorder="1" applyAlignment="1" applyProtection="1">
      <alignment horizontal="left" vertical="center" wrapText="1"/>
    </xf>
    <xf numFmtId="0" fontId="6" fillId="0" borderId="1" xfId="4" applyNumberFormat="1" applyFont="1" applyFill="1" applyBorder="1" applyAlignment="1" applyProtection="1">
      <alignment horizontal="left" vertical="center" wrapText="1"/>
    </xf>
    <xf numFmtId="0" fontId="27" fillId="35" borderId="1" xfId="0" applyNumberFormat="1" applyFont="1" applyFill="1" applyBorder="1" applyAlignment="1" applyProtection="1">
      <alignment horizontal="left" vertical="center" wrapText="1"/>
    </xf>
    <xf numFmtId="0" fontId="30" fillId="0" borderId="0" xfId="3" applyFont="1"/>
    <xf numFmtId="0" fontId="31" fillId="0" borderId="0" xfId="0" applyFont="1"/>
    <xf numFmtId="0" fontId="32" fillId="0" borderId="0" xfId="3" applyFont="1"/>
    <xf numFmtId="0" fontId="33" fillId="0" borderId="0" xfId="3" applyFont="1"/>
    <xf numFmtId="0" fontId="33" fillId="0" borderId="0" xfId="3" applyFont="1" applyAlignment="1">
      <alignment vertical="top"/>
    </xf>
    <xf numFmtId="0" fontId="34" fillId="0" borderId="0" xfId="46" applyFont="1"/>
    <xf numFmtId="3" fontId="27" fillId="35" borderId="1" xfId="0" applyNumberFormat="1" applyFont="1" applyFill="1" applyBorder="1" applyAlignment="1" applyProtection="1">
      <alignment horizontal="center" vertical="center" wrapText="1"/>
    </xf>
    <xf numFmtId="0" fontId="3" fillId="0" borderId="0" xfId="3" applyFont="1"/>
    <xf numFmtId="0" fontId="2" fillId="0" borderId="0" xfId="3" applyFont="1"/>
    <xf numFmtId="0" fontId="1" fillId="0" borderId="0" xfId="3" applyFont="1"/>
    <xf numFmtId="0" fontId="27" fillId="2" borderId="1" xfId="0" applyFont="1" applyFill="1" applyBorder="1" applyAlignment="1">
      <alignment horizontal="left" vertical="center" wrapText="1"/>
    </xf>
    <xf numFmtId="0" fontId="27" fillId="34" borderId="0" xfId="0" applyFont="1" applyFill="1" applyAlignment="1">
      <alignment horizontal="left" vertical="center"/>
    </xf>
    <xf numFmtId="14" fontId="4" fillId="0" borderId="0" xfId="3" applyNumberFormat="1" applyFont="1" applyAlignment="1">
      <alignment horizontal="left"/>
    </xf>
    <xf numFmtId="0" fontId="28" fillId="0" borderId="0" xfId="2" applyFont="1" applyAlignment="1">
      <alignment horizontal="left"/>
    </xf>
    <xf numFmtId="0" fontId="1" fillId="0" borderId="0" xfId="3" applyFont="1" applyAlignment="1">
      <alignment wrapText="1"/>
    </xf>
    <xf numFmtId="0" fontId="0" fillId="0" borderId="0" xfId="0" applyAlignment="1">
      <alignment wrapText="1"/>
    </xf>
    <xf numFmtId="0" fontId="27" fillId="34" borderId="11" xfId="0" applyFont="1" applyFill="1" applyBorder="1" applyAlignment="1">
      <alignment horizontal="left" vertical="center" wrapText="1"/>
    </xf>
    <xf numFmtId="0" fontId="29" fillId="0" borderId="12" xfId="0" applyFont="1" applyBorder="1" applyAlignment="1">
      <alignment horizontal="left" wrapText="1"/>
    </xf>
    <xf numFmtId="0" fontId="29" fillId="0" borderId="13" xfId="0" applyFont="1" applyBorder="1" applyAlignment="1">
      <alignment horizontal="left" wrapText="1"/>
    </xf>
  </cellXfs>
  <cellStyles count="47">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2" xfId="46" xr:uid="{5E3EE429-3E72-4314-9193-79F3B14F877A}"/>
    <cellStyle name="Input" xfId="13" builtinId="20" customBuiltin="1"/>
    <cellStyle name="Linked Cell" xfId="16" builtinId="24" customBuiltin="1"/>
    <cellStyle name="Neutral" xfId="12" builtinId="28" customBuiltin="1"/>
    <cellStyle name="Normal" xfId="0" builtinId="0"/>
    <cellStyle name="Normal 2" xfId="2" xr:uid="{00000000-0005-0000-0000-000025000000}"/>
    <cellStyle name="Normal 3" xfId="3" xr:uid="{00000000-0005-0000-0000-000026000000}"/>
    <cellStyle name="Normal 4" xfId="1" xr:uid="{00000000-0005-0000-0000-000027000000}"/>
    <cellStyle name="Normal 5" xfId="4" xr:uid="{00000000-0005-0000-0000-000028000000}"/>
    <cellStyle name="Note" xfId="19" builtinId="10" customBuiltin="1"/>
    <cellStyle name="Output" xfId="14" builtinId="21" customBuiltin="1"/>
    <cellStyle name="Title" xfId="5" builtinId="15" customBuiltin="1"/>
    <cellStyle name="Total" xfId="21" builtinId="25" customBuiltin="1"/>
    <cellStyle name="Warning 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190499</xdr:rowOff>
    </xdr:from>
    <xdr:to>
      <xdr:col>16</xdr:col>
      <xdr:colOff>95250</xdr:colOff>
      <xdr:row>25</xdr:row>
      <xdr:rowOff>38101</xdr:rowOff>
    </xdr:to>
    <xdr:sp macro="" textlink="">
      <xdr:nvSpPr>
        <xdr:cNvPr id="4" name="TextBox 3">
          <a:extLst>
            <a:ext uri="{FF2B5EF4-FFF2-40B4-BE49-F238E27FC236}">
              <a16:creationId xmlns:a16="http://schemas.microsoft.com/office/drawing/2014/main" id="{C59ACADF-866E-4B77-B193-9D082116F4D1}"/>
            </a:ext>
          </a:extLst>
        </xdr:cNvPr>
        <xdr:cNvSpPr txBox="1"/>
      </xdr:nvSpPr>
      <xdr:spPr>
        <a:xfrm>
          <a:off x="609600" y="6791324"/>
          <a:ext cx="10287000" cy="2324102"/>
        </a:xfrm>
        <a:prstGeom prst="rect">
          <a:avLst/>
        </a:prstGeom>
        <a:solidFill>
          <a:schemeClr val="bg1">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NZ" sz="1000" b="0" u="sng">
            <a:solidFill>
              <a:schemeClr val="dk1"/>
            </a:solidFill>
            <a:effectLst/>
            <a:latin typeface="Arial" panose="020B0604020202020204" pitchFamily="34" charset="0"/>
            <a:ea typeface="+mn-ea"/>
            <a:cs typeface="Arial" panose="020B0604020202020204" pitchFamily="34" charset="0"/>
          </a:endParaRPr>
        </a:p>
        <a:p>
          <a:r>
            <a:rPr lang="en-NZ" sz="1000" b="1" u="sng">
              <a:solidFill>
                <a:schemeClr val="dk1"/>
              </a:solidFill>
              <a:effectLst/>
              <a:latin typeface="Arial" panose="020B0604020202020204" pitchFamily="34" charset="0"/>
              <a:ea typeface="+mn-ea"/>
              <a:cs typeface="Arial" panose="020B0604020202020204" pitchFamily="34" charset="0"/>
            </a:rPr>
            <a:t>Please note</a:t>
          </a:r>
          <a:r>
            <a:rPr lang="en-NZ" sz="1000" b="1" u="sng" baseline="0">
              <a:solidFill>
                <a:schemeClr val="dk1"/>
              </a:solidFill>
              <a:effectLst/>
              <a:latin typeface="Arial" panose="020B0604020202020204" pitchFamily="34" charset="0"/>
              <a:ea typeface="+mn-ea"/>
              <a:cs typeface="Arial" panose="020B0604020202020204" pitchFamily="34" charset="0"/>
            </a:rPr>
            <a:t> the following concerning the data contained in this spreadsheet:</a:t>
          </a:r>
        </a:p>
        <a:p>
          <a:endParaRPr lang="en-NZ" sz="1000">
            <a:effectLst/>
            <a:latin typeface="Arial" panose="020B0604020202020204" pitchFamily="34" charset="0"/>
            <a:cs typeface="Arial" panose="020B0604020202020204" pitchFamily="34" charset="0"/>
          </a:endParaRPr>
        </a:p>
        <a:p>
          <a:pPr marL="171450" indent="-171450" eaLnBrk="1" fontAlgn="auto" latinLnBrk="0" hangingPunct="1">
            <a:buFont typeface="Arial" panose="020B0604020202020204" pitchFamily="34" charset="0"/>
            <a:buChar char="•"/>
          </a:pPr>
          <a:r>
            <a:rPr lang="en-NZ" sz="1000" b="0" baseline="0">
              <a:solidFill>
                <a:schemeClr val="dk1"/>
              </a:solidFill>
              <a:effectLst/>
              <a:latin typeface="Arial" panose="020B0604020202020204" pitchFamily="34" charset="0"/>
              <a:ea typeface="+mn-ea"/>
              <a:cs typeface="Arial" panose="020B0604020202020204" pitchFamily="34" charset="0"/>
            </a:rPr>
            <a:t>This data is provided from the road traffic crash database; Crash Analysis System (CAS) version 2.1.0</a:t>
          </a:r>
        </a:p>
        <a:p>
          <a:pPr marL="171450" indent="-171450" eaLnBrk="1" fontAlgn="auto" latinLnBrk="0" hangingPunct="1">
            <a:buFont typeface="Arial" panose="020B0604020202020204" pitchFamily="34" charset="0"/>
            <a:buChar char="•"/>
          </a:pPr>
          <a:r>
            <a:rPr lang="en-AU" sz="1000">
              <a:solidFill>
                <a:schemeClr val="dk1"/>
              </a:solidFill>
              <a:effectLst/>
              <a:latin typeface="Arial" panose="020B0604020202020204" pitchFamily="34" charset="0"/>
              <a:ea typeface="+mn-ea"/>
              <a:cs typeface="Arial" panose="020B0604020202020204" pitchFamily="34" charset="0"/>
            </a:rPr>
            <a:t>Waka Kotahi NZ Transport Agency </a:t>
          </a:r>
          <a:r>
            <a:rPr lang="en-NZ" sz="1000">
              <a:solidFill>
                <a:schemeClr val="dk1"/>
              </a:solidFill>
              <a:effectLst/>
              <a:latin typeface="Arial" panose="020B0604020202020204" pitchFamily="34" charset="0"/>
              <a:ea typeface="+mn-ea"/>
              <a:cs typeface="Arial" panose="020B0604020202020204" pitchFamily="34" charset="0"/>
            </a:rPr>
            <a:t>maintains</a:t>
          </a:r>
          <a:r>
            <a:rPr lang="en-AU" sz="1000">
              <a:solidFill>
                <a:schemeClr val="dk1"/>
              </a:solidFill>
              <a:effectLst/>
              <a:latin typeface="Arial" panose="020B0604020202020204" pitchFamily="34" charset="0"/>
              <a:ea typeface="+mn-ea"/>
              <a:cs typeface="Arial" panose="020B0604020202020204" pitchFamily="34" charset="0"/>
            </a:rPr>
            <a:t> the Crash Analysis System which is updated once a Traffic Crash Report (TCR) is received from NZ Police sometime after the crash.</a:t>
          </a:r>
          <a:endParaRPr lang="en-NZ" sz="1000">
            <a:effectLst/>
            <a:latin typeface="Arial" panose="020B0604020202020204" pitchFamily="34" charset="0"/>
            <a:cs typeface="Arial" panose="020B0604020202020204" pitchFamily="34" charset="0"/>
          </a:endParaRP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for all crashes for the years 2016 to 2021 as recorded in CAS to date - 24/02/2021.</a:t>
          </a: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limited to crashes on the specified routes.</a:t>
          </a: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As start</a:t>
          </a:r>
          <a:r>
            <a:rPr lang="en-NZ" sz="1000" baseline="0">
              <a:solidFill>
                <a:schemeClr val="dk1"/>
              </a:solidFill>
              <a:effectLst/>
              <a:latin typeface="Arial" panose="020B0604020202020204" pitchFamily="34" charset="0"/>
              <a:ea typeface="+mn-ea"/>
              <a:cs typeface="Arial" panose="020B0604020202020204" pitchFamily="34" charset="0"/>
            </a:rPr>
            <a:t> and end ponts have not been specified exactly in most cases, we have taken reasonable guesses as to where they might be located.</a:t>
          </a:r>
          <a:endParaRPr lang="en-NZ" sz="1000">
            <a:solidFill>
              <a:schemeClr val="dk1"/>
            </a:solidFill>
            <a:effectLst/>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i="0">
              <a:solidFill>
                <a:schemeClr val="dk1"/>
              </a:solidFill>
              <a:effectLst/>
              <a:latin typeface="Arial" panose="020B0604020202020204" pitchFamily="34" charset="0"/>
              <a:ea typeface="+mn-ea"/>
              <a:cs typeface="Arial" panose="020B0604020202020204" pitchFamily="34" charset="0"/>
            </a:rPr>
            <a:t>A crash, to be recorded in CAS has to have occurred on a road. The CAS definition of a road is any street, motorway or beach, or a place to which the public have access with a motor vehicle, whether as of right or not e.g. a public car park.</a:t>
          </a:r>
          <a:endParaRPr lang="en-NZ" sz="1000" b="0" i="0" baseline="0">
            <a:solidFill>
              <a:schemeClr val="dk1"/>
            </a:solidFill>
            <a:effectLst/>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police reporting time frame and subsequent data processing there is a lag from the time of a crash to full and correct crash records within CAS.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nature of non-fatal crashes it is believed that these are under-reported, with the level of under-reporting decreasing with the severity of the crash.</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The cause of a crash cannot necessarily be attributed to any one factor (eg fatigue) as a crash may have multiple factors.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a:effectLst/>
              <a:latin typeface="Arial" panose="020B0604020202020204" pitchFamily="34" charset="0"/>
              <a:cs typeface="Arial" panose="020B0604020202020204" pitchFamily="34" charset="0"/>
            </a:rPr>
            <a:t>2020 and 2021 data is incomplete.</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NZ" sz="1100" b="0" baseline="0">
            <a:solidFill>
              <a:schemeClr val="dk1"/>
            </a:solidFill>
            <a:effectLst/>
            <a:latin typeface="+mn-lt"/>
            <a:ea typeface="+mn-ea"/>
            <a:cs typeface="+mn-cs"/>
          </a:endParaRPr>
        </a:p>
        <a:p>
          <a:pPr eaLnBrk="1" fontAlgn="auto" latinLnBrk="0" hangingPunct="1"/>
          <a:endParaRPr lang="en-NZ">
            <a:effectLst/>
          </a:endParaRPr>
        </a:p>
      </xdr:txBody>
    </xdr:sp>
    <xdr:clientData/>
  </xdr:twoCellAnchor>
  <xdr:twoCellAnchor editAs="oneCell">
    <xdr:from>
      <xdr:col>0</xdr:col>
      <xdr:colOff>0</xdr:colOff>
      <xdr:row>0</xdr:row>
      <xdr:rowOff>0</xdr:rowOff>
    </xdr:from>
    <xdr:to>
      <xdr:col>2</xdr:col>
      <xdr:colOff>437532</xdr:colOff>
      <xdr:row>1</xdr:row>
      <xdr:rowOff>9525</xdr:rowOff>
    </xdr:to>
    <xdr:pic>
      <xdr:nvPicPr>
        <xdr:cNvPr id="7" name="Picture 6" descr="Waka Kotahi logo">
          <a:extLst>
            <a:ext uri="{FF2B5EF4-FFF2-40B4-BE49-F238E27FC236}">
              <a16:creationId xmlns:a16="http://schemas.microsoft.com/office/drawing/2014/main" id="{DE2F01BF-4A0E-45AB-9A9B-67A8F42E67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523507"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1676400</xdr:colOff>
      <xdr:row>31</xdr:row>
      <xdr:rowOff>0</xdr:rowOff>
    </xdr:from>
    <xdr:to>
      <xdr:col>12</xdr:col>
      <xdr:colOff>0</xdr:colOff>
      <xdr:row>38</xdr:row>
      <xdr:rowOff>114301</xdr:rowOff>
    </xdr:to>
    <xdr:pic>
      <xdr:nvPicPr>
        <xdr:cNvPr id="2" name="Picture 25" descr="image001">
          <a:extLst>
            <a:ext uri="{FF2B5EF4-FFF2-40B4-BE49-F238E27FC236}">
              <a16:creationId xmlns:a16="http://schemas.microsoft.com/office/drawing/2014/main" id="{F019D72A-E163-4C4D-B356-9FDF8E5609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8725" y="5362575"/>
          <a:ext cx="2057400" cy="1247776"/>
        </a:xfrm>
        <a:prstGeom prst="rect">
          <a:avLst/>
        </a:prstGeom>
        <a:solidFill>
          <a:schemeClr val="bg1"/>
        </a:solidFill>
        <a:ln>
          <a:noFill/>
        </a:ln>
      </xdr:spPr>
    </xdr:pic>
    <xdr:clientData/>
  </xdr:twoCellAnchor>
  <xdr:twoCellAnchor editAs="oneCell">
    <xdr:from>
      <xdr:col>1</xdr:col>
      <xdr:colOff>0</xdr:colOff>
      <xdr:row>31</xdr:row>
      <xdr:rowOff>0</xdr:rowOff>
    </xdr:from>
    <xdr:to>
      <xdr:col>8</xdr:col>
      <xdr:colOff>1437275</xdr:colOff>
      <xdr:row>64</xdr:row>
      <xdr:rowOff>132665</xdr:rowOff>
    </xdr:to>
    <xdr:pic>
      <xdr:nvPicPr>
        <xdr:cNvPr id="3" name="Picture 2">
          <a:extLst>
            <a:ext uri="{FF2B5EF4-FFF2-40B4-BE49-F238E27FC236}">
              <a16:creationId xmlns:a16="http://schemas.microsoft.com/office/drawing/2014/main" id="{A0392149-21B4-4313-B272-83D7FDBB0E59}"/>
            </a:ext>
          </a:extLst>
        </xdr:cNvPr>
        <xdr:cNvPicPr>
          <a:picLocks noChangeAspect="1"/>
        </xdr:cNvPicPr>
      </xdr:nvPicPr>
      <xdr:blipFill>
        <a:blip xmlns:r="http://schemas.openxmlformats.org/officeDocument/2006/relationships" r:embed="rId2"/>
        <a:stretch>
          <a:fillRect/>
        </a:stretch>
      </xdr:blipFill>
      <xdr:spPr>
        <a:xfrm>
          <a:off x="609600" y="5362575"/>
          <a:ext cx="8000000" cy="5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219075</xdr:colOff>
      <xdr:row>30</xdr:row>
      <xdr:rowOff>133350</xdr:rowOff>
    </xdr:from>
    <xdr:to>
      <xdr:col>13</xdr:col>
      <xdr:colOff>447675</xdr:colOff>
      <xdr:row>38</xdr:row>
      <xdr:rowOff>85726</xdr:rowOff>
    </xdr:to>
    <xdr:pic>
      <xdr:nvPicPr>
        <xdr:cNvPr id="2" name="Picture 25" descr="image001">
          <a:extLst>
            <a:ext uri="{FF2B5EF4-FFF2-40B4-BE49-F238E27FC236}">
              <a16:creationId xmlns:a16="http://schemas.microsoft.com/office/drawing/2014/main" id="{F23F567E-161F-4682-B5AF-C0726CA9F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0" y="5495925"/>
          <a:ext cx="2057400" cy="1247776"/>
        </a:xfrm>
        <a:prstGeom prst="rect">
          <a:avLst/>
        </a:prstGeom>
        <a:solidFill>
          <a:schemeClr val="bg1"/>
        </a:solidFill>
        <a:ln>
          <a:noFill/>
        </a:ln>
      </xdr:spPr>
    </xdr:pic>
    <xdr:clientData/>
  </xdr:twoCellAnchor>
  <xdr:twoCellAnchor editAs="oneCell">
    <xdr:from>
      <xdr:col>1</xdr:col>
      <xdr:colOff>0</xdr:colOff>
      <xdr:row>31</xdr:row>
      <xdr:rowOff>0</xdr:rowOff>
    </xdr:from>
    <xdr:to>
      <xdr:col>9</xdr:col>
      <xdr:colOff>551323</xdr:colOff>
      <xdr:row>66</xdr:row>
      <xdr:rowOff>37387</xdr:rowOff>
    </xdr:to>
    <xdr:pic>
      <xdr:nvPicPr>
        <xdr:cNvPr id="4" name="Picture 3">
          <a:extLst>
            <a:ext uri="{FF2B5EF4-FFF2-40B4-BE49-F238E27FC236}">
              <a16:creationId xmlns:a16="http://schemas.microsoft.com/office/drawing/2014/main" id="{CE7A0785-688E-4C10-8DC2-E0C5B539035A}"/>
            </a:ext>
          </a:extLst>
        </xdr:cNvPr>
        <xdr:cNvPicPr>
          <a:picLocks noChangeAspect="1"/>
        </xdr:cNvPicPr>
      </xdr:nvPicPr>
      <xdr:blipFill>
        <a:blip xmlns:r="http://schemas.openxmlformats.org/officeDocument/2006/relationships" r:embed="rId2"/>
        <a:stretch>
          <a:fillRect/>
        </a:stretch>
      </xdr:blipFill>
      <xdr:spPr>
        <a:xfrm>
          <a:off x="609600" y="5362575"/>
          <a:ext cx="9019048" cy="57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771525</xdr:colOff>
      <xdr:row>30</xdr:row>
      <xdr:rowOff>133350</xdr:rowOff>
    </xdr:from>
    <xdr:to>
      <xdr:col>8</xdr:col>
      <xdr:colOff>1428750</xdr:colOff>
      <xdr:row>38</xdr:row>
      <xdr:rowOff>85726</xdr:rowOff>
    </xdr:to>
    <xdr:pic>
      <xdr:nvPicPr>
        <xdr:cNvPr id="2" name="Picture 25" descr="image001">
          <a:extLst>
            <a:ext uri="{FF2B5EF4-FFF2-40B4-BE49-F238E27FC236}">
              <a16:creationId xmlns:a16="http://schemas.microsoft.com/office/drawing/2014/main" id="{8371064E-6E32-49F9-A6CE-4E81EA75F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43675" y="5495925"/>
          <a:ext cx="2057400" cy="1247776"/>
        </a:xfrm>
        <a:prstGeom prst="rect">
          <a:avLst/>
        </a:prstGeom>
        <a:solidFill>
          <a:schemeClr val="bg1"/>
        </a:solidFill>
        <a:ln>
          <a:noFill/>
        </a:ln>
      </xdr:spPr>
    </xdr:pic>
    <xdr:clientData/>
  </xdr:twoCellAnchor>
  <xdr:twoCellAnchor editAs="oneCell">
    <xdr:from>
      <xdr:col>1</xdr:col>
      <xdr:colOff>0</xdr:colOff>
      <xdr:row>31</xdr:row>
      <xdr:rowOff>0</xdr:rowOff>
    </xdr:from>
    <xdr:to>
      <xdr:col>6</xdr:col>
      <xdr:colOff>399355</xdr:colOff>
      <xdr:row>74</xdr:row>
      <xdr:rowOff>18177</xdr:rowOff>
    </xdr:to>
    <xdr:pic>
      <xdr:nvPicPr>
        <xdr:cNvPr id="3" name="Picture 2">
          <a:extLst>
            <a:ext uri="{FF2B5EF4-FFF2-40B4-BE49-F238E27FC236}">
              <a16:creationId xmlns:a16="http://schemas.microsoft.com/office/drawing/2014/main" id="{C5D2EAC8-08B1-45CA-BD0C-46774F41439B}"/>
            </a:ext>
          </a:extLst>
        </xdr:cNvPr>
        <xdr:cNvPicPr>
          <a:picLocks noChangeAspect="1"/>
        </xdr:cNvPicPr>
      </xdr:nvPicPr>
      <xdr:blipFill>
        <a:blip xmlns:r="http://schemas.openxmlformats.org/officeDocument/2006/relationships" r:embed="rId2"/>
        <a:stretch>
          <a:fillRect/>
        </a:stretch>
      </xdr:blipFill>
      <xdr:spPr>
        <a:xfrm>
          <a:off x="609600" y="5524500"/>
          <a:ext cx="5561905" cy="69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1057275</xdr:colOff>
      <xdr:row>31</xdr:row>
      <xdr:rowOff>19050</xdr:rowOff>
    </xdr:from>
    <xdr:to>
      <xdr:col>10</xdr:col>
      <xdr:colOff>600075</xdr:colOff>
      <xdr:row>38</xdr:row>
      <xdr:rowOff>133351</xdr:rowOff>
    </xdr:to>
    <xdr:pic>
      <xdr:nvPicPr>
        <xdr:cNvPr id="2" name="Picture 25" descr="image001">
          <a:extLst>
            <a:ext uri="{FF2B5EF4-FFF2-40B4-BE49-F238E27FC236}">
              <a16:creationId xmlns:a16="http://schemas.microsoft.com/office/drawing/2014/main" id="{3D9999A2-D3A9-4E03-80EB-A0664DDBB1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9600" y="5543550"/>
          <a:ext cx="2057400" cy="1247776"/>
        </a:xfrm>
        <a:prstGeom prst="rect">
          <a:avLst/>
        </a:prstGeom>
        <a:solidFill>
          <a:schemeClr val="bg1"/>
        </a:solidFill>
        <a:ln>
          <a:noFill/>
        </a:ln>
      </xdr:spPr>
    </xdr:pic>
    <xdr:clientData/>
  </xdr:twoCellAnchor>
  <xdr:twoCellAnchor editAs="oneCell">
    <xdr:from>
      <xdr:col>1</xdr:col>
      <xdr:colOff>0</xdr:colOff>
      <xdr:row>31</xdr:row>
      <xdr:rowOff>0</xdr:rowOff>
    </xdr:from>
    <xdr:to>
      <xdr:col>8</xdr:col>
      <xdr:colOff>761084</xdr:colOff>
      <xdr:row>64</xdr:row>
      <xdr:rowOff>46951</xdr:rowOff>
    </xdr:to>
    <xdr:pic>
      <xdr:nvPicPr>
        <xdr:cNvPr id="3" name="Picture 2">
          <a:extLst>
            <a:ext uri="{FF2B5EF4-FFF2-40B4-BE49-F238E27FC236}">
              <a16:creationId xmlns:a16="http://schemas.microsoft.com/office/drawing/2014/main" id="{B22A4B79-57AD-4349-8F36-E61B22A73C31}"/>
            </a:ext>
          </a:extLst>
        </xdr:cNvPr>
        <xdr:cNvPicPr>
          <a:picLocks noChangeAspect="1"/>
        </xdr:cNvPicPr>
      </xdr:nvPicPr>
      <xdr:blipFill>
        <a:blip xmlns:r="http://schemas.openxmlformats.org/officeDocument/2006/relationships" r:embed="rId2"/>
        <a:stretch>
          <a:fillRect/>
        </a:stretch>
      </xdr:blipFill>
      <xdr:spPr>
        <a:xfrm>
          <a:off x="609600" y="5524500"/>
          <a:ext cx="7323809" cy="53904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alAnalysis@nzta.govt.nz"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4B56C-D12F-40C1-910F-E047FC7BAA67}">
  <dimension ref="B1:P28"/>
  <sheetViews>
    <sheetView showGridLines="0" tabSelected="1" zoomScaleNormal="100" workbookViewId="0">
      <selection activeCell="C7" sqref="C7"/>
    </sheetView>
  </sheetViews>
  <sheetFormatPr defaultColWidth="9.1796875" defaultRowHeight="15.5" x14ac:dyDescent="0.35"/>
  <cols>
    <col min="1" max="1" width="9.1796875" style="11"/>
    <col min="2" max="2" width="22.1796875" style="11" customWidth="1"/>
    <col min="3" max="3" width="11.81640625" style="11" customWidth="1"/>
    <col min="4" max="16384" width="9.1796875" style="11"/>
  </cols>
  <sheetData>
    <row r="1" spans="2:16" ht="50.25" customHeight="1" x14ac:dyDescent="0.35">
      <c r="E1" s="12"/>
    </row>
    <row r="3" spans="2:16" ht="25" x14ac:dyDescent="0.5">
      <c r="B3" s="13" t="s">
        <v>79</v>
      </c>
    </row>
    <row r="5" spans="2:16" s="6" customFormat="1" ht="13" x14ac:dyDescent="0.3">
      <c r="B5" s="14" t="s">
        <v>38</v>
      </c>
      <c r="C5" s="23">
        <v>44251</v>
      </c>
    </row>
    <row r="6" spans="2:16" s="6" customFormat="1" ht="13" x14ac:dyDescent="0.3">
      <c r="B6" s="14" t="s">
        <v>39</v>
      </c>
      <c r="C6" s="23">
        <v>44251</v>
      </c>
    </row>
    <row r="7" spans="2:16" s="6" customFormat="1" ht="13" x14ac:dyDescent="0.3">
      <c r="B7" s="14" t="s">
        <v>3</v>
      </c>
      <c r="C7" s="20"/>
    </row>
    <row r="8" spans="2:16" s="6" customFormat="1" ht="322.5" customHeight="1" x14ac:dyDescent="0.35">
      <c r="B8" s="15" t="s">
        <v>1</v>
      </c>
      <c r="C8" s="25" t="s">
        <v>77</v>
      </c>
      <c r="D8" s="26"/>
      <c r="E8" s="26"/>
      <c r="F8" s="26"/>
      <c r="G8" s="26"/>
      <c r="H8" s="26"/>
      <c r="I8" s="26"/>
      <c r="J8" s="26"/>
      <c r="K8" s="26"/>
      <c r="L8" s="26"/>
      <c r="M8" s="26"/>
      <c r="N8" s="26"/>
      <c r="O8" s="26"/>
      <c r="P8" s="26"/>
    </row>
    <row r="9" spans="2:16" s="6" customFormat="1" ht="13" x14ac:dyDescent="0.3">
      <c r="B9" s="14" t="s">
        <v>4</v>
      </c>
      <c r="C9" s="18" t="s">
        <v>46</v>
      </c>
    </row>
    <row r="10" spans="2:16" s="6" customFormat="1" ht="13" x14ac:dyDescent="0.3">
      <c r="B10" s="14" t="s">
        <v>2</v>
      </c>
      <c r="C10" s="19" t="s">
        <v>47</v>
      </c>
    </row>
    <row r="11" spans="2:16" s="6" customFormat="1" ht="13" x14ac:dyDescent="0.3">
      <c r="B11" s="14" t="s">
        <v>5</v>
      </c>
      <c r="C11" s="20" t="s">
        <v>76</v>
      </c>
    </row>
    <row r="12" spans="2:16" x14ac:dyDescent="0.35">
      <c r="B12" s="6"/>
      <c r="C12" s="6"/>
    </row>
    <row r="28" spans="2:4" x14ac:dyDescent="0.35">
      <c r="B28" s="24" t="s">
        <v>6</v>
      </c>
      <c r="C28" s="24"/>
      <c r="D28" s="16" t="s">
        <v>7</v>
      </c>
    </row>
  </sheetData>
  <mergeCells count="2">
    <mergeCell ref="B28:C28"/>
    <mergeCell ref="C8:P8"/>
  </mergeCells>
  <hyperlinks>
    <hyperlink ref="D28" r:id="rId1" xr:uid="{A84E09C7-461F-4DE4-A2C7-9B9D8A183BF4}"/>
  </hyperlinks>
  <pageMargins left="0.7" right="0.7" top="0.75" bottom="0.75" header="0.3" footer="0.3"/>
  <pageSetup orientation="portrait" r:id="rId2"/>
  <headerFooter>
    <oddHeader>&amp;L&amp;16&amp;F&amp;R&amp;G</oddHead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BB485-C412-4AD7-92F1-9DBF7EE42E95}">
  <dimension ref="B2:D8"/>
  <sheetViews>
    <sheetView showGridLines="0" zoomScaleNormal="100" workbookViewId="0">
      <selection activeCell="F8" sqref="F8"/>
    </sheetView>
  </sheetViews>
  <sheetFormatPr defaultColWidth="9.1796875" defaultRowHeight="12.5" x14ac:dyDescent="0.25"/>
  <cols>
    <col min="1" max="1" width="9.1796875" style="20"/>
    <col min="2" max="2" width="24" style="20" bestFit="1" customWidth="1"/>
    <col min="3" max="3" width="16.54296875" style="20" bestFit="1" customWidth="1"/>
    <col min="4" max="4" width="32.1796875" style="20" bestFit="1" customWidth="1"/>
    <col min="5" max="16384" width="9.1796875" style="20"/>
  </cols>
  <sheetData>
    <row r="2" spans="2:4" ht="13" x14ac:dyDescent="0.3">
      <c r="B2" s="5" t="s">
        <v>78</v>
      </c>
    </row>
    <row r="4" spans="2:4" ht="13" x14ac:dyDescent="0.25">
      <c r="B4" s="21" t="s">
        <v>48</v>
      </c>
      <c r="C4" s="21" t="s">
        <v>49</v>
      </c>
      <c r="D4" s="21" t="s">
        <v>50</v>
      </c>
    </row>
    <row r="5" spans="2:4" x14ac:dyDescent="0.25">
      <c r="B5" s="9" t="s">
        <v>51</v>
      </c>
      <c r="C5" s="9" t="s">
        <v>57</v>
      </c>
      <c r="D5" s="9" t="s">
        <v>58</v>
      </c>
    </row>
    <row r="6" spans="2:4" x14ac:dyDescent="0.25">
      <c r="B6" s="9" t="s">
        <v>52</v>
      </c>
      <c r="C6" s="9" t="s">
        <v>59</v>
      </c>
      <c r="D6" s="9" t="s">
        <v>60</v>
      </c>
    </row>
    <row r="7" spans="2:4" x14ac:dyDescent="0.25">
      <c r="B7" s="9" t="s">
        <v>53</v>
      </c>
      <c r="C7" s="9" t="s">
        <v>71</v>
      </c>
      <c r="D7" s="9" t="s">
        <v>74</v>
      </c>
    </row>
    <row r="8" spans="2:4" x14ac:dyDescent="0.25">
      <c r="B8" s="9" t="s">
        <v>54</v>
      </c>
      <c r="C8" s="9" t="s">
        <v>72</v>
      </c>
      <c r="D8" s="9" t="s">
        <v>73</v>
      </c>
    </row>
  </sheetData>
  <pageMargins left="0.7" right="0.7" top="0.75" bottom="0.75" header="0.3" footer="0.3"/>
  <pageSetup orientation="portrait" r:id="rId1"/>
  <headerFooter>
    <oddHeader>&amp;L&amp;16&amp;F&amp;R&amp;G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30"/>
  <sheetViews>
    <sheetView showGridLines="0" topLeftCell="A28" zoomScaleNormal="100" workbookViewId="0"/>
  </sheetViews>
  <sheetFormatPr defaultColWidth="9.1796875" defaultRowHeight="12.5" x14ac:dyDescent="0.25"/>
  <cols>
    <col min="1" max="1" width="9.1796875" style="6"/>
    <col min="2" max="2" width="14.453125" style="6" customWidth="1"/>
    <col min="3" max="3" width="13.7265625" style="6" bestFit="1" customWidth="1"/>
    <col min="4" max="4" width="16.453125" style="6" bestFit="1" customWidth="1"/>
    <col min="5" max="6" width="16.453125" style="6" customWidth="1"/>
    <col min="7" max="7" width="11.81640625" style="6" customWidth="1"/>
    <col min="8" max="8" width="9.1796875" style="6"/>
    <col min="9" max="9" width="28.54296875" style="6" customWidth="1"/>
    <col min="10" max="16384" width="9.1796875" style="6"/>
  </cols>
  <sheetData>
    <row r="2" spans="2:10" ht="13" x14ac:dyDescent="0.3">
      <c r="B2" s="5" t="s">
        <v>30</v>
      </c>
    </row>
    <row r="4" spans="2:10" ht="27" customHeight="1" x14ac:dyDescent="0.25">
      <c r="B4" s="27" t="s">
        <v>55</v>
      </c>
      <c r="C4" s="28"/>
      <c r="D4" s="28"/>
      <c r="E4" s="28"/>
      <c r="F4" s="28"/>
      <c r="G4" s="29"/>
      <c r="I4" s="27" t="s">
        <v>56</v>
      </c>
      <c r="J4" s="29"/>
    </row>
    <row r="5" spans="2:10" ht="26" x14ac:dyDescent="0.25">
      <c r="B5" s="1" t="s">
        <v>41</v>
      </c>
      <c r="C5" s="1" t="s">
        <v>42</v>
      </c>
      <c r="D5" s="1" t="s">
        <v>43</v>
      </c>
      <c r="E5" s="1" t="s">
        <v>44</v>
      </c>
      <c r="F5" s="1" t="s">
        <v>45</v>
      </c>
      <c r="G5" s="2" t="s">
        <v>31</v>
      </c>
      <c r="I5" s="8" t="s">
        <v>8</v>
      </c>
      <c r="J5" s="1" t="s">
        <v>27</v>
      </c>
    </row>
    <row r="6" spans="2:10" ht="13" x14ac:dyDescent="0.25">
      <c r="B6" s="3">
        <v>2016</v>
      </c>
      <c r="C6" s="3"/>
      <c r="D6" s="3">
        <v>3</v>
      </c>
      <c r="E6" s="3">
        <v>14</v>
      </c>
      <c r="F6" s="3">
        <v>40</v>
      </c>
      <c r="G6" s="17">
        <f t="shared" ref="G6:G11" si="0">SUM(C6:F6)</f>
        <v>57</v>
      </c>
      <c r="I6" s="9" t="s">
        <v>9</v>
      </c>
      <c r="J6" s="3">
        <v>20</v>
      </c>
    </row>
    <row r="7" spans="2:10" ht="13" x14ac:dyDescent="0.25">
      <c r="B7" s="3">
        <v>2017</v>
      </c>
      <c r="C7" s="3"/>
      <c r="D7" s="3">
        <v>5</v>
      </c>
      <c r="E7" s="3">
        <v>16</v>
      </c>
      <c r="F7" s="3">
        <v>30</v>
      </c>
      <c r="G7" s="17">
        <f t="shared" si="0"/>
        <v>51</v>
      </c>
      <c r="I7" s="9" t="s">
        <v>10</v>
      </c>
      <c r="J7" s="3">
        <v>5</v>
      </c>
    </row>
    <row r="8" spans="2:10" ht="13" x14ac:dyDescent="0.25">
      <c r="B8" s="3">
        <v>2018</v>
      </c>
      <c r="C8" s="3">
        <v>2</v>
      </c>
      <c r="D8" s="3">
        <v>3</v>
      </c>
      <c r="E8" s="3">
        <v>20</v>
      </c>
      <c r="F8" s="3">
        <v>44</v>
      </c>
      <c r="G8" s="17">
        <f t="shared" si="0"/>
        <v>69</v>
      </c>
      <c r="I8" s="9" t="s">
        <v>11</v>
      </c>
      <c r="J8" s="3">
        <v>1</v>
      </c>
    </row>
    <row r="9" spans="2:10" ht="13" x14ac:dyDescent="0.25">
      <c r="B9" s="3">
        <v>2019</v>
      </c>
      <c r="C9" s="3">
        <v>1</v>
      </c>
      <c r="D9" s="3">
        <v>4</v>
      </c>
      <c r="E9" s="3">
        <v>14</v>
      </c>
      <c r="F9" s="3">
        <v>39</v>
      </c>
      <c r="G9" s="17">
        <f t="shared" si="0"/>
        <v>58</v>
      </c>
      <c r="I9" s="9" t="s">
        <v>12</v>
      </c>
      <c r="J9" s="3">
        <v>8</v>
      </c>
    </row>
    <row r="10" spans="2:10" ht="13" x14ac:dyDescent="0.25">
      <c r="B10" s="3" t="s">
        <v>37</v>
      </c>
      <c r="C10" s="3">
        <v>1</v>
      </c>
      <c r="D10" s="3">
        <v>3</v>
      </c>
      <c r="E10" s="3">
        <v>9</v>
      </c>
      <c r="F10" s="3">
        <v>6</v>
      </c>
      <c r="G10" s="17">
        <f t="shared" si="0"/>
        <v>19</v>
      </c>
      <c r="I10" s="9" t="s">
        <v>13</v>
      </c>
      <c r="J10" s="3">
        <v>29</v>
      </c>
    </row>
    <row r="11" spans="2:10" ht="13" x14ac:dyDescent="0.25">
      <c r="B11" s="3" t="s">
        <v>40</v>
      </c>
      <c r="C11" s="3"/>
      <c r="D11" s="3">
        <v>1</v>
      </c>
      <c r="E11" s="3">
        <v>2</v>
      </c>
      <c r="F11" s="3"/>
      <c r="G11" s="17">
        <f t="shared" si="0"/>
        <v>3</v>
      </c>
      <c r="I11" s="9" t="s">
        <v>14</v>
      </c>
      <c r="J11" s="3">
        <v>5</v>
      </c>
    </row>
    <row r="12" spans="2:10" ht="13" x14ac:dyDescent="0.25">
      <c r="B12" s="2" t="s">
        <v>0</v>
      </c>
      <c r="C12" s="17">
        <f>SUM(C6:C11)</f>
        <v>4</v>
      </c>
      <c r="D12" s="17">
        <f>SUM(D6:D11)</f>
        <v>19</v>
      </c>
      <c r="E12" s="17">
        <f>SUM(E6:E11)</f>
        <v>75</v>
      </c>
      <c r="F12" s="17">
        <f>SUM(F6:F11)</f>
        <v>159</v>
      </c>
      <c r="G12" s="17">
        <f>SUM(G6:G11)</f>
        <v>257</v>
      </c>
      <c r="I12" s="9" t="s">
        <v>15</v>
      </c>
      <c r="J12" s="3">
        <v>0</v>
      </c>
    </row>
    <row r="13" spans="2:10" x14ac:dyDescent="0.25">
      <c r="I13" s="9" t="s">
        <v>16</v>
      </c>
      <c r="J13" s="3">
        <v>0</v>
      </c>
    </row>
    <row r="14" spans="2:10" x14ac:dyDescent="0.25">
      <c r="B14" s="4" t="s">
        <v>75</v>
      </c>
      <c r="I14" s="9" t="s">
        <v>17</v>
      </c>
      <c r="J14" s="3">
        <v>110</v>
      </c>
    </row>
    <row r="15" spans="2:10" x14ac:dyDescent="0.25">
      <c r="I15" s="9" t="s">
        <v>18</v>
      </c>
      <c r="J15" s="3">
        <v>62</v>
      </c>
    </row>
    <row r="16" spans="2:10" x14ac:dyDescent="0.25">
      <c r="I16" s="9" t="s">
        <v>19</v>
      </c>
      <c r="J16" s="3">
        <v>19</v>
      </c>
    </row>
    <row r="17" spans="2:10" x14ac:dyDescent="0.25">
      <c r="I17" s="9" t="s">
        <v>20</v>
      </c>
      <c r="J17" s="3">
        <v>24</v>
      </c>
    </row>
    <row r="18" spans="2:10" x14ac:dyDescent="0.25">
      <c r="I18" s="9" t="s">
        <v>21</v>
      </c>
      <c r="J18" s="3">
        <v>117</v>
      </c>
    </row>
    <row r="19" spans="2:10" x14ac:dyDescent="0.25">
      <c r="I19" s="9" t="s">
        <v>22</v>
      </c>
      <c r="J19" s="3">
        <v>73</v>
      </c>
    </row>
    <row r="20" spans="2:10" x14ac:dyDescent="0.25">
      <c r="B20" s="7"/>
      <c r="I20" s="9" t="s">
        <v>23</v>
      </c>
      <c r="J20" s="3">
        <v>22</v>
      </c>
    </row>
    <row r="21" spans="2:10" x14ac:dyDescent="0.25">
      <c r="B21" s="7"/>
      <c r="I21" s="9" t="s">
        <v>24</v>
      </c>
      <c r="J21" s="3">
        <v>21</v>
      </c>
    </row>
    <row r="22" spans="2:10" ht="13" x14ac:dyDescent="0.25">
      <c r="B22" s="7"/>
      <c r="I22" s="10" t="s">
        <v>32</v>
      </c>
      <c r="J22" s="17">
        <f>SUM(J6:J21)</f>
        <v>516</v>
      </c>
    </row>
    <row r="23" spans="2:10" x14ac:dyDescent="0.25">
      <c r="B23" s="7"/>
    </row>
    <row r="24" spans="2:10" ht="13" x14ac:dyDescent="0.25">
      <c r="B24" s="22" t="s">
        <v>61</v>
      </c>
      <c r="C24" s="22"/>
      <c r="D24" s="22"/>
      <c r="I24" s="4" t="s">
        <v>75</v>
      </c>
    </row>
    <row r="25" spans="2:10" x14ac:dyDescent="0.25">
      <c r="I25" s="4" t="s">
        <v>25</v>
      </c>
    </row>
    <row r="26" spans="2:10" x14ac:dyDescent="0.25">
      <c r="B26" s="20" t="s">
        <v>33</v>
      </c>
      <c r="I26" s="4" t="s">
        <v>28</v>
      </c>
    </row>
    <row r="27" spans="2:10" x14ac:dyDescent="0.25">
      <c r="B27" s="20" t="s">
        <v>34</v>
      </c>
      <c r="I27" s="4" t="s">
        <v>26</v>
      </c>
    </row>
    <row r="28" spans="2:10" x14ac:dyDescent="0.25">
      <c r="B28" s="20" t="s">
        <v>29</v>
      </c>
    </row>
    <row r="29" spans="2:10" x14ac:dyDescent="0.25">
      <c r="B29" s="20" t="s">
        <v>35</v>
      </c>
    </row>
    <row r="30" spans="2:10" x14ac:dyDescent="0.25">
      <c r="B30" s="20" t="s">
        <v>36</v>
      </c>
    </row>
  </sheetData>
  <mergeCells count="2">
    <mergeCell ref="B4:G4"/>
    <mergeCell ref="I4:J4"/>
  </mergeCells>
  <pageMargins left="0.7" right="0.7" top="0.75" bottom="0.75" header="0.3" footer="0.3"/>
  <pageSetup orientation="portrait" r:id="rId1"/>
  <headerFooter>
    <oddHeader>&amp;L&amp;16&amp;F&amp;R&amp;G</oddHeader>
  </headerFooter>
  <ignoredErrors>
    <ignoredError sqref="G6:G9" formulaRange="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8E73D-4905-46E8-8030-7934BB6BDA2F}">
  <dimension ref="B2:J30"/>
  <sheetViews>
    <sheetView showGridLines="0" topLeftCell="A29" zoomScaleNormal="100" workbookViewId="0"/>
  </sheetViews>
  <sheetFormatPr defaultColWidth="9.1796875" defaultRowHeight="12.5" x14ac:dyDescent="0.25"/>
  <cols>
    <col min="1" max="1" width="9.1796875" style="6"/>
    <col min="2" max="2" width="14.453125" style="6" customWidth="1"/>
    <col min="3" max="3" width="13.7265625" style="6" bestFit="1" customWidth="1"/>
    <col min="4" max="4" width="16.453125" style="6" bestFit="1" customWidth="1"/>
    <col min="5" max="6" width="16.453125" style="6" customWidth="1"/>
    <col min="7" max="7" width="11.81640625" style="6" customWidth="1"/>
    <col min="8" max="8" width="9.1796875" style="6"/>
    <col min="9" max="9" width="28.54296875" style="6" customWidth="1"/>
    <col min="10" max="16384" width="9.1796875" style="6"/>
  </cols>
  <sheetData>
    <row r="2" spans="2:10" ht="13" x14ac:dyDescent="0.3">
      <c r="B2" s="5" t="s">
        <v>30</v>
      </c>
    </row>
    <row r="4" spans="2:10" ht="27" customHeight="1" x14ac:dyDescent="0.25">
      <c r="B4" s="27" t="s">
        <v>63</v>
      </c>
      <c r="C4" s="28"/>
      <c r="D4" s="28"/>
      <c r="E4" s="28"/>
      <c r="F4" s="28"/>
      <c r="G4" s="29"/>
      <c r="I4" s="27" t="s">
        <v>64</v>
      </c>
      <c r="J4" s="29"/>
    </row>
    <row r="5" spans="2:10" ht="26" x14ac:dyDescent="0.25">
      <c r="B5" s="1" t="s">
        <v>41</v>
      </c>
      <c r="C5" s="1" t="s">
        <v>42</v>
      </c>
      <c r="D5" s="1" t="s">
        <v>43</v>
      </c>
      <c r="E5" s="1" t="s">
        <v>44</v>
      </c>
      <c r="F5" s="1" t="s">
        <v>45</v>
      </c>
      <c r="G5" s="2" t="s">
        <v>31</v>
      </c>
      <c r="I5" s="8" t="s">
        <v>8</v>
      </c>
      <c r="J5" s="1" t="s">
        <v>27</v>
      </c>
    </row>
    <row r="6" spans="2:10" ht="13" x14ac:dyDescent="0.25">
      <c r="B6" s="3">
        <v>2016</v>
      </c>
      <c r="C6" s="3"/>
      <c r="D6" s="3">
        <v>1</v>
      </c>
      <c r="E6" s="3">
        <v>5</v>
      </c>
      <c r="F6" s="3">
        <v>9</v>
      </c>
      <c r="G6" s="17">
        <f t="shared" ref="G6:G11" si="0">SUM(C6:F6)</f>
        <v>15</v>
      </c>
      <c r="I6" s="9" t="s">
        <v>9</v>
      </c>
      <c r="J6" s="3">
        <v>10</v>
      </c>
    </row>
    <row r="7" spans="2:10" ht="13" x14ac:dyDescent="0.25">
      <c r="B7" s="3">
        <v>2017</v>
      </c>
      <c r="C7" s="3"/>
      <c r="D7" s="3"/>
      <c r="E7" s="3">
        <v>6</v>
      </c>
      <c r="F7" s="3">
        <v>24</v>
      </c>
      <c r="G7" s="17">
        <f t="shared" si="0"/>
        <v>30</v>
      </c>
      <c r="I7" s="9" t="s">
        <v>10</v>
      </c>
      <c r="J7" s="3">
        <v>1</v>
      </c>
    </row>
    <row r="8" spans="2:10" ht="13" x14ac:dyDescent="0.25">
      <c r="B8" s="3">
        <v>2018</v>
      </c>
      <c r="C8" s="3"/>
      <c r="D8" s="3">
        <v>1</v>
      </c>
      <c r="E8" s="3">
        <v>3</v>
      </c>
      <c r="F8" s="3">
        <v>3</v>
      </c>
      <c r="G8" s="17">
        <f t="shared" si="0"/>
        <v>7</v>
      </c>
      <c r="I8" s="9" t="s">
        <v>11</v>
      </c>
      <c r="J8" s="3">
        <v>3</v>
      </c>
    </row>
    <row r="9" spans="2:10" ht="13" x14ac:dyDescent="0.25">
      <c r="B9" s="3">
        <v>2019</v>
      </c>
      <c r="C9" s="3"/>
      <c r="D9" s="3"/>
      <c r="E9" s="3">
        <v>2</v>
      </c>
      <c r="F9" s="3">
        <v>6</v>
      </c>
      <c r="G9" s="17">
        <f t="shared" si="0"/>
        <v>8</v>
      </c>
      <c r="I9" s="9" t="s">
        <v>12</v>
      </c>
      <c r="J9" s="3">
        <v>2</v>
      </c>
    </row>
    <row r="10" spans="2:10" ht="13" x14ac:dyDescent="0.25">
      <c r="B10" s="3" t="s">
        <v>37</v>
      </c>
      <c r="C10" s="3">
        <v>1</v>
      </c>
      <c r="D10" s="3"/>
      <c r="E10" s="3"/>
      <c r="F10" s="3">
        <v>5</v>
      </c>
      <c r="G10" s="17">
        <f t="shared" si="0"/>
        <v>6</v>
      </c>
      <c r="I10" s="9" t="s">
        <v>13</v>
      </c>
      <c r="J10" s="3">
        <v>12</v>
      </c>
    </row>
    <row r="11" spans="2:10" ht="13" x14ac:dyDescent="0.25">
      <c r="B11" s="3" t="s">
        <v>40</v>
      </c>
      <c r="C11" s="3"/>
      <c r="D11" s="3"/>
      <c r="E11" s="3">
        <v>2</v>
      </c>
      <c r="F11" s="3"/>
      <c r="G11" s="17">
        <f t="shared" si="0"/>
        <v>2</v>
      </c>
      <c r="I11" s="9" t="s">
        <v>14</v>
      </c>
      <c r="J11" s="3">
        <v>3</v>
      </c>
    </row>
    <row r="12" spans="2:10" ht="13" x14ac:dyDescent="0.25">
      <c r="B12" s="2" t="s">
        <v>0</v>
      </c>
      <c r="C12" s="17">
        <f>SUM(C6:C11)</f>
        <v>1</v>
      </c>
      <c r="D12" s="17">
        <f>SUM(D6:D11)</f>
        <v>2</v>
      </c>
      <c r="E12" s="17">
        <f>SUM(E6:E11)</f>
        <v>18</v>
      </c>
      <c r="F12" s="17">
        <f>SUM(F6:F11)</f>
        <v>47</v>
      </c>
      <c r="G12" s="17">
        <f>SUM(G6:G11)</f>
        <v>68</v>
      </c>
      <c r="I12" s="9" t="s">
        <v>15</v>
      </c>
      <c r="J12" s="3">
        <v>1</v>
      </c>
    </row>
    <row r="13" spans="2:10" x14ac:dyDescent="0.25">
      <c r="I13" s="9" t="s">
        <v>16</v>
      </c>
      <c r="J13" s="3">
        <v>0</v>
      </c>
    </row>
    <row r="14" spans="2:10" x14ac:dyDescent="0.25">
      <c r="B14" s="4" t="s">
        <v>75</v>
      </c>
      <c r="I14" s="9" t="s">
        <v>17</v>
      </c>
      <c r="J14" s="3">
        <v>19</v>
      </c>
    </row>
    <row r="15" spans="2:10" x14ac:dyDescent="0.25">
      <c r="I15" s="9" t="s">
        <v>18</v>
      </c>
      <c r="J15" s="3">
        <v>10</v>
      </c>
    </row>
    <row r="16" spans="2:10" x14ac:dyDescent="0.25">
      <c r="I16" s="9" t="s">
        <v>19</v>
      </c>
      <c r="J16" s="3">
        <v>9</v>
      </c>
    </row>
    <row r="17" spans="2:10" x14ac:dyDescent="0.25">
      <c r="I17" s="9" t="s">
        <v>20</v>
      </c>
      <c r="J17" s="3">
        <v>3</v>
      </c>
    </row>
    <row r="18" spans="2:10" x14ac:dyDescent="0.25">
      <c r="I18" s="9" t="s">
        <v>21</v>
      </c>
      <c r="J18" s="3">
        <v>27</v>
      </c>
    </row>
    <row r="19" spans="2:10" x14ac:dyDescent="0.25">
      <c r="I19" s="9" t="s">
        <v>22</v>
      </c>
      <c r="J19" s="3">
        <v>15</v>
      </c>
    </row>
    <row r="20" spans="2:10" x14ac:dyDescent="0.25">
      <c r="B20" s="7"/>
      <c r="I20" s="9" t="s">
        <v>23</v>
      </c>
      <c r="J20" s="3">
        <v>8</v>
      </c>
    </row>
    <row r="21" spans="2:10" x14ac:dyDescent="0.25">
      <c r="B21" s="7"/>
      <c r="I21" s="9" t="s">
        <v>24</v>
      </c>
      <c r="J21" s="3">
        <v>5</v>
      </c>
    </row>
    <row r="22" spans="2:10" ht="13" x14ac:dyDescent="0.25">
      <c r="B22" s="7"/>
      <c r="I22" s="10" t="s">
        <v>32</v>
      </c>
      <c r="J22" s="17">
        <f>SUM(J6:J21)</f>
        <v>128</v>
      </c>
    </row>
    <row r="24" spans="2:10" ht="13" x14ac:dyDescent="0.25">
      <c r="B24" s="22" t="s">
        <v>62</v>
      </c>
      <c r="C24" s="22"/>
      <c r="D24" s="22"/>
      <c r="E24" s="22"/>
      <c r="I24" s="4" t="s">
        <v>75</v>
      </c>
    </row>
    <row r="25" spans="2:10" x14ac:dyDescent="0.25">
      <c r="I25" s="4" t="s">
        <v>25</v>
      </c>
    </row>
    <row r="26" spans="2:10" x14ac:dyDescent="0.25">
      <c r="B26" s="20" t="s">
        <v>33</v>
      </c>
      <c r="I26" s="4" t="s">
        <v>28</v>
      </c>
    </row>
    <row r="27" spans="2:10" x14ac:dyDescent="0.25">
      <c r="B27" s="20" t="s">
        <v>34</v>
      </c>
      <c r="I27" s="4" t="s">
        <v>26</v>
      </c>
    </row>
    <row r="28" spans="2:10" x14ac:dyDescent="0.25">
      <c r="B28" s="20" t="s">
        <v>29</v>
      </c>
    </row>
    <row r="29" spans="2:10" x14ac:dyDescent="0.25">
      <c r="B29" s="20" t="s">
        <v>35</v>
      </c>
    </row>
    <row r="30" spans="2:10" x14ac:dyDescent="0.25">
      <c r="B30" s="20" t="s">
        <v>36</v>
      </c>
    </row>
  </sheetData>
  <mergeCells count="2">
    <mergeCell ref="B4:G4"/>
    <mergeCell ref="I4:J4"/>
  </mergeCells>
  <pageMargins left="0.7" right="0.7" top="0.75" bottom="0.75" header="0.3" footer="0.3"/>
  <pageSetup orientation="portrait" r:id="rId1"/>
  <headerFooter>
    <oddHeader>&amp;L&amp;16&amp;F&amp;R&amp;G</oddHeader>
  </headerFooter>
  <ignoredErrors>
    <ignoredError sqref="G6:G9" formulaRange="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A166-232A-40CD-9D4D-80209D773459}">
  <dimension ref="B2:J30"/>
  <sheetViews>
    <sheetView showGridLines="0" topLeftCell="A25" zoomScaleNormal="100" workbookViewId="0"/>
  </sheetViews>
  <sheetFormatPr defaultColWidth="9.1796875" defaultRowHeight="12.5" x14ac:dyDescent="0.25"/>
  <cols>
    <col min="1" max="1" width="9.1796875" style="6"/>
    <col min="2" max="2" width="14.453125" style="6" customWidth="1"/>
    <col min="3" max="3" width="13.7265625" style="6" bestFit="1" customWidth="1"/>
    <col min="4" max="4" width="16.453125" style="6" bestFit="1" customWidth="1"/>
    <col min="5" max="6" width="16.453125" style="6" customWidth="1"/>
    <col min="7" max="7" width="11.81640625" style="6" customWidth="1"/>
    <col min="8" max="8" width="9.1796875" style="6"/>
    <col min="9" max="9" width="28.54296875" style="6" customWidth="1"/>
    <col min="10" max="16384" width="9.1796875" style="6"/>
  </cols>
  <sheetData>
    <row r="2" spans="2:10" ht="13" x14ac:dyDescent="0.3">
      <c r="B2" s="5" t="s">
        <v>30</v>
      </c>
    </row>
    <row r="4" spans="2:10" ht="27" customHeight="1" x14ac:dyDescent="0.25">
      <c r="B4" s="27" t="s">
        <v>65</v>
      </c>
      <c r="C4" s="28"/>
      <c r="D4" s="28"/>
      <c r="E4" s="28"/>
      <c r="F4" s="28"/>
      <c r="G4" s="29"/>
      <c r="I4" s="27" t="s">
        <v>67</v>
      </c>
      <c r="J4" s="29"/>
    </row>
    <row r="5" spans="2:10" ht="26" x14ac:dyDescent="0.25">
      <c r="B5" s="1" t="s">
        <v>41</v>
      </c>
      <c r="C5" s="1" t="s">
        <v>42</v>
      </c>
      <c r="D5" s="1" t="s">
        <v>43</v>
      </c>
      <c r="E5" s="1" t="s">
        <v>44</v>
      </c>
      <c r="F5" s="1" t="s">
        <v>45</v>
      </c>
      <c r="G5" s="2" t="s">
        <v>31</v>
      </c>
      <c r="I5" s="8" t="s">
        <v>8</v>
      </c>
      <c r="J5" s="1" t="s">
        <v>27</v>
      </c>
    </row>
    <row r="6" spans="2:10" ht="13" x14ac:dyDescent="0.25">
      <c r="B6" s="3">
        <v>2016</v>
      </c>
      <c r="C6" s="3"/>
      <c r="D6" s="3">
        <v>1</v>
      </c>
      <c r="E6" s="3">
        <v>6</v>
      </c>
      <c r="F6" s="3">
        <v>9</v>
      </c>
      <c r="G6" s="17">
        <f t="shared" ref="G6:G11" si="0">SUM(C6:F6)</f>
        <v>16</v>
      </c>
      <c r="I6" s="9" t="s">
        <v>9</v>
      </c>
      <c r="J6" s="3">
        <v>13</v>
      </c>
    </row>
    <row r="7" spans="2:10" ht="13" x14ac:dyDescent="0.25">
      <c r="B7" s="3">
        <v>2017</v>
      </c>
      <c r="C7" s="3"/>
      <c r="D7" s="3"/>
      <c r="E7" s="3">
        <v>5</v>
      </c>
      <c r="F7" s="3">
        <v>13</v>
      </c>
      <c r="G7" s="17">
        <f t="shared" si="0"/>
        <v>18</v>
      </c>
      <c r="I7" s="9" t="s">
        <v>10</v>
      </c>
      <c r="J7" s="3">
        <v>3</v>
      </c>
    </row>
    <row r="8" spans="2:10" ht="13" x14ac:dyDescent="0.25">
      <c r="B8" s="3">
        <v>2018</v>
      </c>
      <c r="C8" s="3"/>
      <c r="D8" s="3">
        <v>2</v>
      </c>
      <c r="E8" s="3">
        <v>10</v>
      </c>
      <c r="F8" s="3">
        <v>14</v>
      </c>
      <c r="G8" s="17">
        <f t="shared" si="0"/>
        <v>26</v>
      </c>
      <c r="I8" s="9" t="s">
        <v>11</v>
      </c>
      <c r="J8" s="3">
        <v>0</v>
      </c>
    </row>
    <row r="9" spans="2:10" ht="13" x14ac:dyDescent="0.25">
      <c r="B9" s="3">
        <v>2019</v>
      </c>
      <c r="C9" s="3"/>
      <c r="D9" s="3">
        <v>2</v>
      </c>
      <c r="E9" s="3">
        <v>10</v>
      </c>
      <c r="F9" s="3">
        <v>11</v>
      </c>
      <c r="G9" s="17">
        <f t="shared" si="0"/>
        <v>23</v>
      </c>
      <c r="I9" s="9" t="s">
        <v>12</v>
      </c>
      <c r="J9" s="3">
        <v>10</v>
      </c>
    </row>
    <row r="10" spans="2:10" ht="13" x14ac:dyDescent="0.25">
      <c r="B10" s="3" t="s">
        <v>37</v>
      </c>
      <c r="C10" s="3">
        <v>1</v>
      </c>
      <c r="D10" s="3">
        <v>1</v>
      </c>
      <c r="E10" s="3">
        <v>8</v>
      </c>
      <c r="F10" s="3">
        <v>7</v>
      </c>
      <c r="G10" s="17">
        <f t="shared" si="0"/>
        <v>17</v>
      </c>
      <c r="I10" s="9" t="s">
        <v>13</v>
      </c>
      <c r="J10" s="3">
        <v>22</v>
      </c>
    </row>
    <row r="11" spans="2:10" ht="13" x14ac:dyDescent="0.25">
      <c r="B11" s="3" t="s">
        <v>40</v>
      </c>
      <c r="C11" s="3"/>
      <c r="D11" s="3"/>
      <c r="E11" s="3">
        <v>1</v>
      </c>
      <c r="F11" s="3"/>
      <c r="G11" s="17">
        <f t="shared" si="0"/>
        <v>1</v>
      </c>
      <c r="I11" s="9" t="s">
        <v>14</v>
      </c>
      <c r="J11" s="3">
        <v>2</v>
      </c>
    </row>
    <row r="12" spans="2:10" ht="13" x14ac:dyDescent="0.25">
      <c r="B12" s="2" t="s">
        <v>0</v>
      </c>
      <c r="C12" s="17">
        <f>SUM(C6:C11)</f>
        <v>1</v>
      </c>
      <c r="D12" s="17">
        <f>SUM(D6:D11)</f>
        <v>6</v>
      </c>
      <c r="E12" s="17">
        <f>SUM(E6:E11)</f>
        <v>40</v>
      </c>
      <c r="F12" s="17">
        <f>SUM(F6:F11)</f>
        <v>54</v>
      </c>
      <c r="G12" s="17">
        <f>SUM(G6:G11)</f>
        <v>101</v>
      </c>
      <c r="I12" s="9" t="s">
        <v>15</v>
      </c>
      <c r="J12" s="3">
        <v>2</v>
      </c>
    </row>
    <row r="13" spans="2:10" x14ac:dyDescent="0.25">
      <c r="I13" s="9" t="s">
        <v>16</v>
      </c>
      <c r="J13" s="3">
        <v>2</v>
      </c>
    </row>
    <row r="14" spans="2:10" x14ac:dyDescent="0.25">
      <c r="B14" s="4" t="s">
        <v>75</v>
      </c>
      <c r="I14" s="9" t="s">
        <v>17</v>
      </c>
      <c r="J14" s="3">
        <v>29</v>
      </c>
    </row>
    <row r="15" spans="2:10" x14ac:dyDescent="0.25">
      <c r="I15" s="9" t="s">
        <v>18</v>
      </c>
      <c r="J15" s="3">
        <v>15</v>
      </c>
    </row>
    <row r="16" spans="2:10" x14ac:dyDescent="0.25">
      <c r="I16" s="9" t="s">
        <v>19</v>
      </c>
      <c r="J16" s="3">
        <v>9</v>
      </c>
    </row>
    <row r="17" spans="2:10" x14ac:dyDescent="0.25">
      <c r="I17" s="9" t="s">
        <v>20</v>
      </c>
      <c r="J17" s="3">
        <v>21</v>
      </c>
    </row>
    <row r="18" spans="2:10" x14ac:dyDescent="0.25">
      <c r="I18" s="9" t="s">
        <v>21</v>
      </c>
      <c r="J18" s="3">
        <v>29</v>
      </c>
    </row>
    <row r="19" spans="2:10" x14ac:dyDescent="0.25">
      <c r="I19" s="9" t="s">
        <v>22</v>
      </c>
      <c r="J19" s="3">
        <v>23</v>
      </c>
    </row>
    <row r="20" spans="2:10" x14ac:dyDescent="0.25">
      <c r="B20" s="7"/>
      <c r="I20" s="9" t="s">
        <v>23</v>
      </c>
      <c r="J20" s="3">
        <v>4</v>
      </c>
    </row>
    <row r="21" spans="2:10" x14ac:dyDescent="0.25">
      <c r="B21" s="7"/>
      <c r="I21" s="9" t="s">
        <v>24</v>
      </c>
      <c r="J21" s="3">
        <v>4</v>
      </c>
    </row>
    <row r="22" spans="2:10" ht="13" x14ac:dyDescent="0.25">
      <c r="B22" s="7"/>
      <c r="I22" s="10" t="s">
        <v>32</v>
      </c>
      <c r="J22" s="17">
        <f>SUM(J6:J21)</f>
        <v>188</v>
      </c>
    </row>
    <row r="23" spans="2:10" x14ac:dyDescent="0.25">
      <c r="B23" s="7"/>
    </row>
    <row r="24" spans="2:10" ht="13" x14ac:dyDescent="0.25">
      <c r="B24" s="22" t="s">
        <v>66</v>
      </c>
      <c r="C24" s="22"/>
      <c r="D24" s="22"/>
      <c r="E24" s="22"/>
      <c r="I24" s="4" t="s">
        <v>75</v>
      </c>
    </row>
    <row r="25" spans="2:10" x14ac:dyDescent="0.25">
      <c r="I25" s="4" t="s">
        <v>25</v>
      </c>
    </row>
    <row r="26" spans="2:10" x14ac:dyDescent="0.25">
      <c r="B26" s="20" t="s">
        <v>33</v>
      </c>
      <c r="I26" s="4" t="s">
        <v>28</v>
      </c>
    </row>
    <row r="27" spans="2:10" x14ac:dyDescent="0.25">
      <c r="B27" s="20" t="s">
        <v>34</v>
      </c>
      <c r="I27" s="4" t="s">
        <v>26</v>
      </c>
    </row>
    <row r="28" spans="2:10" x14ac:dyDescent="0.25">
      <c r="B28" s="20" t="s">
        <v>29</v>
      </c>
    </row>
    <row r="29" spans="2:10" x14ac:dyDescent="0.25">
      <c r="B29" s="20" t="s">
        <v>35</v>
      </c>
    </row>
    <row r="30" spans="2:10" x14ac:dyDescent="0.25">
      <c r="B30" s="20" t="s">
        <v>36</v>
      </c>
    </row>
  </sheetData>
  <mergeCells count="2">
    <mergeCell ref="B4:G4"/>
    <mergeCell ref="I4:J4"/>
  </mergeCells>
  <pageMargins left="0.7" right="0.7" top="0.75" bottom="0.75" header="0.3" footer="0.3"/>
  <pageSetup orientation="portrait" r:id="rId1"/>
  <headerFooter>
    <oddHeader>&amp;L&amp;16&amp;F&amp;R&amp;G</oddHeader>
  </headerFooter>
  <ignoredErrors>
    <ignoredError sqref="G6:G9" formulaRange="1"/>
  </ignoredError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3B23-3F6B-432A-B96C-331BB0B4C217}">
  <dimension ref="B2:J30"/>
  <sheetViews>
    <sheetView showGridLines="0" zoomScaleNormal="100" workbookViewId="0"/>
  </sheetViews>
  <sheetFormatPr defaultColWidth="9.1796875" defaultRowHeight="12.5" x14ac:dyDescent="0.25"/>
  <cols>
    <col min="1" max="1" width="9.1796875" style="6"/>
    <col min="2" max="2" width="14.453125" style="6" customWidth="1"/>
    <col min="3" max="3" width="13.7265625" style="6" bestFit="1" customWidth="1"/>
    <col min="4" max="4" width="16.453125" style="6" bestFit="1" customWidth="1"/>
    <col min="5" max="6" width="16.453125" style="6" customWidth="1"/>
    <col min="7" max="7" width="11.81640625" style="6" customWidth="1"/>
    <col min="8" max="8" width="9.1796875" style="6"/>
    <col min="9" max="9" width="28.54296875" style="6" customWidth="1"/>
    <col min="10" max="16384" width="9.1796875" style="6"/>
  </cols>
  <sheetData>
    <row r="2" spans="2:10" ht="13" x14ac:dyDescent="0.3">
      <c r="B2" s="5" t="s">
        <v>30</v>
      </c>
    </row>
    <row r="4" spans="2:10" ht="27" customHeight="1" x14ac:dyDescent="0.25">
      <c r="B4" s="27" t="s">
        <v>68</v>
      </c>
      <c r="C4" s="28"/>
      <c r="D4" s="28"/>
      <c r="E4" s="28"/>
      <c r="F4" s="28"/>
      <c r="G4" s="29"/>
      <c r="I4" s="27" t="s">
        <v>70</v>
      </c>
      <c r="J4" s="29"/>
    </row>
    <row r="5" spans="2:10" ht="26" x14ac:dyDescent="0.25">
      <c r="B5" s="1" t="s">
        <v>41</v>
      </c>
      <c r="C5" s="1" t="s">
        <v>42</v>
      </c>
      <c r="D5" s="1" t="s">
        <v>43</v>
      </c>
      <c r="E5" s="1" t="s">
        <v>44</v>
      </c>
      <c r="F5" s="1" t="s">
        <v>45</v>
      </c>
      <c r="G5" s="2" t="s">
        <v>31</v>
      </c>
      <c r="I5" s="8" t="s">
        <v>8</v>
      </c>
      <c r="J5" s="1" t="s">
        <v>27</v>
      </c>
    </row>
    <row r="6" spans="2:10" ht="13" x14ac:dyDescent="0.25">
      <c r="B6" s="3">
        <v>2016</v>
      </c>
      <c r="C6" s="3">
        <v>2</v>
      </c>
      <c r="D6" s="3">
        <v>1</v>
      </c>
      <c r="E6" s="3">
        <v>10</v>
      </c>
      <c r="F6" s="3">
        <v>29</v>
      </c>
      <c r="G6" s="17">
        <f t="shared" ref="G6:G11" si="0">SUM(C6:F6)</f>
        <v>42</v>
      </c>
      <c r="I6" s="9" t="s">
        <v>9</v>
      </c>
      <c r="J6" s="3">
        <v>36</v>
      </c>
    </row>
    <row r="7" spans="2:10" ht="13" x14ac:dyDescent="0.25">
      <c r="B7" s="3">
        <v>2017</v>
      </c>
      <c r="C7" s="3">
        <v>1</v>
      </c>
      <c r="D7" s="3">
        <v>3</v>
      </c>
      <c r="E7" s="3">
        <v>6</v>
      </c>
      <c r="F7" s="3">
        <v>40</v>
      </c>
      <c r="G7" s="17">
        <f t="shared" si="0"/>
        <v>50</v>
      </c>
      <c r="I7" s="9" t="s">
        <v>10</v>
      </c>
      <c r="J7" s="3">
        <v>5</v>
      </c>
    </row>
    <row r="8" spans="2:10" ht="13" x14ac:dyDescent="0.25">
      <c r="B8" s="3">
        <v>2018</v>
      </c>
      <c r="C8" s="3">
        <v>3</v>
      </c>
      <c r="D8" s="3">
        <v>2</v>
      </c>
      <c r="E8" s="3">
        <v>12</v>
      </c>
      <c r="F8" s="3">
        <v>42</v>
      </c>
      <c r="G8" s="17">
        <f t="shared" si="0"/>
        <v>59</v>
      </c>
      <c r="I8" s="9" t="s">
        <v>11</v>
      </c>
      <c r="J8" s="3">
        <v>23</v>
      </c>
    </row>
    <row r="9" spans="2:10" ht="13" x14ac:dyDescent="0.25">
      <c r="B9" s="3">
        <v>2019</v>
      </c>
      <c r="C9" s="3"/>
      <c r="D9" s="3">
        <v>2</v>
      </c>
      <c r="E9" s="3">
        <v>11</v>
      </c>
      <c r="F9" s="3">
        <v>49</v>
      </c>
      <c r="G9" s="17">
        <f t="shared" si="0"/>
        <v>62</v>
      </c>
      <c r="I9" s="9" t="s">
        <v>12</v>
      </c>
      <c r="J9" s="3">
        <v>31</v>
      </c>
    </row>
    <row r="10" spans="2:10" ht="13" x14ac:dyDescent="0.25">
      <c r="B10" s="3" t="s">
        <v>37</v>
      </c>
      <c r="C10" s="3">
        <v>1</v>
      </c>
      <c r="D10" s="3">
        <v>3</v>
      </c>
      <c r="E10" s="3">
        <v>11</v>
      </c>
      <c r="F10" s="3">
        <v>17</v>
      </c>
      <c r="G10" s="17">
        <f t="shared" si="0"/>
        <v>32</v>
      </c>
      <c r="I10" s="9" t="s">
        <v>13</v>
      </c>
      <c r="J10" s="3">
        <v>53</v>
      </c>
    </row>
    <row r="11" spans="2:10" ht="13" x14ac:dyDescent="0.25">
      <c r="B11" s="3" t="s">
        <v>40</v>
      </c>
      <c r="C11" s="3"/>
      <c r="D11" s="3"/>
      <c r="E11" s="3">
        <v>2</v>
      </c>
      <c r="F11" s="3"/>
      <c r="G11" s="17">
        <f t="shared" si="0"/>
        <v>2</v>
      </c>
      <c r="I11" s="9" t="s">
        <v>14</v>
      </c>
      <c r="J11" s="3">
        <v>28</v>
      </c>
    </row>
    <row r="12" spans="2:10" ht="13" x14ac:dyDescent="0.25">
      <c r="B12" s="2" t="s">
        <v>0</v>
      </c>
      <c r="C12" s="17">
        <f>SUM(C6:C11)</f>
        <v>7</v>
      </c>
      <c r="D12" s="17">
        <f>SUM(D6:D11)</f>
        <v>11</v>
      </c>
      <c r="E12" s="17">
        <f>SUM(E6:E11)</f>
        <v>52</v>
      </c>
      <c r="F12" s="17">
        <f>SUM(F6:F11)</f>
        <v>177</v>
      </c>
      <c r="G12" s="17">
        <f>SUM(G6:G11)</f>
        <v>247</v>
      </c>
      <c r="I12" s="9" t="s">
        <v>15</v>
      </c>
      <c r="J12" s="3">
        <v>9</v>
      </c>
    </row>
    <row r="13" spans="2:10" x14ac:dyDescent="0.25">
      <c r="I13" s="9" t="s">
        <v>16</v>
      </c>
      <c r="J13" s="3">
        <v>2</v>
      </c>
    </row>
    <row r="14" spans="2:10" x14ac:dyDescent="0.25">
      <c r="B14" s="4" t="s">
        <v>75</v>
      </c>
      <c r="I14" s="9" t="s">
        <v>17</v>
      </c>
      <c r="J14" s="3">
        <v>48</v>
      </c>
    </row>
    <row r="15" spans="2:10" x14ac:dyDescent="0.25">
      <c r="I15" s="9" t="s">
        <v>18</v>
      </c>
      <c r="J15" s="3">
        <v>37</v>
      </c>
    </row>
    <row r="16" spans="2:10" x14ac:dyDescent="0.25">
      <c r="I16" s="9" t="s">
        <v>19</v>
      </c>
      <c r="J16" s="3">
        <v>88</v>
      </c>
    </row>
    <row r="17" spans="2:10" x14ac:dyDescent="0.25">
      <c r="I17" s="9" t="s">
        <v>20</v>
      </c>
      <c r="J17" s="3">
        <v>27</v>
      </c>
    </row>
    <row r="18" spans="2:10" x14ac:dyDescent="0.25">
      <c r="I18" s="9" t="s">
        <v>21</v>
      </c>
      <c r="J18" s="3">
        <v>25</v>
      </c>
    </row>
    <row r="19" spans="2:10" x14ac:dyDescent="0.25">
      <c r="I19" s="9" t="s">
        <v>22</v>
      </c>
      <c r="J19" s="3">
        <v>31</v>
      </c>
    </row>
    <row r="20" spans="2:10" x14ac:dyDescent="0.25">
      <c r="B20" s="7"/>
      <c r="I20" s="9" t="s">
        <v>23</v>
      </c>
      <c r="J20" s="3">
        <v>17</v>
      </c>
    </row>
    <row r="21" spans="2:10" x14ac:dyDescent="0.25">
      <c r="B21" s="7"/>
      <c r="I21" s="9" t="s">
        <v>24</v>
      </c>
      <c r="J21" s="3">
        <v>10</v>
      </c>
    </row>
    <row r="22" spans="2:10" ht="13" x14ac:dyDescent="0.25">
      <c r="B22" s="7"/>
      <c r="I22" s="10" t="s">
        <v>32</v>
      </c>
      <c r="J22" s="17">
        <f>SUM(J6:J21)</f>
        <v>470</v>
      </c>
    </row>
    <row r="23" spans="2:10" x14ac:dyDescent="0.25">
      <c r="B23" s="7"/>
    </row>
    <row r="24" spans="2:10" ht="13" x14ac:dyDescent="0.25">
      <c r="B24" s="22" t="s">
        <v>69</v>
      </c>
      <c r="C24" s="22"/>
      <c r="D24" s="22"/>
      <c r="E24" s="22"/>
      <c r="I24" s="4" t="s">
        <v>75</v>
      </c>
    </row>
    <row r="25" spans="2:10" x14ac:dyDescent="0.25">
      <c r="I25" s="4" t="s">
        <v>25</v>
      </c>
    </row>
    <row r="26" spans="2:10" x14ac:dyDescent="0.25">
      <c r="B26" s="20" t="s">
        <v>33</v>
      </c>
      <c r="I26" s="4" t="s">
        <v>28</v>
      </c>
    </row>
    <row r="27" spans="2:10" x14ac:dyDescent="0.25">
      <c r="B27" s="20" t="s">
        <v>34</v>
      </c>
      <c r="I27" s="4" t="s">
        <v>26</v>
      </c>
    </row>
    <row r="28" spans="2:10" x14ac:dyDescent="0.25">
      <c r="B28" s="20" t="s">
        <v>29</v>
      </c>
    </row>
    <row r="29" spans="2:10" x14ac:dyDescent="0.25">
      <c r="B29" s="20" t="s">
        <v>35</v>
      </c>
    </row>
    <row r="30" spans="2:10" x14ac:dyDescent="0.25">
      <c r="B30" s="20" t="s">
        <v>36</v>
      </c>
    </row>
  </sheetData>
  <mergeCells count="2">
    <mergeCell ref="B4:G4"/>
    <mergeCell ref="I4:J4"/>
  </mergeCells>
  <pageMargins left="0.7" right="0.7" top="0.75" bottom="0.75" header="0.3" footer="0.3"/>
  <pageSetup orientation="portrait" r:id="rId1"/>
  <headerFooter>
    <oddHeader>&amp;L&amp;16&amp;F&amp;R&amp;G</oddHeader>
  </headerFooter>
  <ignoredErrors>
    <ignoredError sqref="G6:G9" formulaRange="1"/>
  </ignoredErrors>
  <drawing r:id="rId2"/>
  <legacyDrawingHF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6</vt:i4>
      </vt:variant>
    </vt:vector>
  </HeadingPairs>
  <TitlesOfParts>
    <vt:vector size="6" baseType="lpstr">
      <vt:lpstr>Cover sheet</vt:lpstr>
      <vt:lpstr>Routes</vt:lpstr>
      <vt:lpstr>Kopu-Hikuai</vt:lpstr>
      <vt:lpstr>Karangahake Gorge</vt:lpstr>
      <vt:lpstr>Thames Coast Road</vt:lpstr>
      <vt:lpstr>SH 2 Maramarua-Paeroa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NZ Transport Agency</dc:creator>
  <cp:lastPrinted>2014-11-05T00:30:13Z</cp:lastPrinted>
  <dcterms:created xsi:type="dcterms:W3CDTF">2014-10-20T01:18:33Z</dcterms:created>
  <dcterms:modified xsi:type="dcterms:W3CDTF">2021-03-14T21:01:28Z</dcterms:modified>
</cp:coreProperties>
</file>