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4_{1B0A40A4-226D-490A-9180-E50486A3D45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ver sheet" sheetId="5" r:id="rId1"/>
    <sheet name="Data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4" l="1"/>
  <c r="I12" i="4"/>
  <c r="H12" i="4"/>
  <c r="E11" i="4"/>
  <c r="D12" i="4"/>
  <c r="C12" i="4"/>
  <c r="J10" i="4" l="1"/>
  <c r="E10" i="4"/>
  <c r="G4" i="4" l="1"/>
  <c r="J9" i="4" l="1"/>
  <c r="E9" i="4"/>
  <c r="J8" i="4" l="1"/>
  <c r="J7" i="4"/>
  <c r="J6" i="4"/>
  <c r="J12" i="4"/>
  <c r="E8" i="4" l="1"/>
  <c r="E6" i="4" l="1"/>
  <c r="E7" i="4"/>
  <c r="E12" i="4" l="1"/>
</calcChain>
</file>

<file path=xl/sharedStrings.xml><?xml version="1.0" encoding="utf-8"?>
<sst xmlns="http://schemas.openxmlformats.org/spreadsheetml/2006/main" count="29" uniqueCount="26">
  <si>
    <t>Total</t>
  </si>
  <si>
    <t>Request:</t>
  </si>
  <si>
    <t>Report produced by:</t>
  </si>
  <si>
    <t>Requester:</t>
  </si>
  <si>
    <t>Source database:</t>
  </si>
  <si>
    <t>Peer reviewed by:</t>
  </si>
  <si>
    <t xml:space="preserve">For further information, please contact </t>
  </si>
  <si>
    <t>StatisticalAnalysis@nzta.govt.nz</t>
  </si>
  <si>
    <t>This information must be read in conjunction with the Caveats on the first page of this spreadsheet</t>
  </si>
  <si>
    <t>Report Date:</t>
  </si>
  <si>
    <t>Data extract date:</t>
  </si>
  <si>
    <t>Year</t>
  </si>
  <si>
    <t>Fatal crashes</t>
  </si>
  <si>
    <t>Deaths</t>
  </si>
  <si>
    <t>Serious injuries</t>
  </si>
  <si>
    <t>CAS</t>
  </si>
  <si>
    <t>Paul Phipps (Data Services)</t>
  </si>
  <si>
    <t>Serious injury crashes</t>
  </si>
  <si>
    <t>2022*</t>
  </si>
  <si>
    <t>In each of the last five years how many fatalities and how many serious injury motor vehicle accidents, have taken place outside schools and marae?</t>
  </si>
  <si>
    <t>Wonsang Yu (Data Services)</t>
  </si>
  <si>
    <t>Total DSI crashes</t>
  </si>
  <si>
    <t>Total DSI</t>
  </si>
  <si>
    <t>* 2022 data is incomplete and is current from CAS as at 21/11/2022</t>
  </si>
  <si>
    <t>Crashes outside schools</t>
  </si>
  <si>
    <t>OIA-11483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</si>
</sst>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</font>
    <font>
      <sz val="10"/>
      <name val="Arial"/>
      <family val="2"/>
    </font>
    <font>
      <sz val="10"/>
      <color theme="1"/>
      <name val="Lucida San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20"/>
      <color theme="3"/>
      <name val="Arial"/>
      <family val="2"/>
    </font>
    <font>
      <b/>
      <sz val="10"/>
      <color theme="1"/>
      <name val="Arial"/>
      <family val="2"/>
    </font>
    <font>
      <i/>
      <u/>
      <sz val="10"/>
      <color theme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5" applyNumberFormat="0" applyAlignment="0" applyProtection="0"/>
    <xf numFmtId="0" fontId="16" fillId="7" borderId="6" applyNumberFormat="0" applyAlignment="0" applyProtection="0"/>
    <xf numFmtId="0" fontId="17" fillId="7" borderId="5" applyNumberFormat="0" applyAlignment="0" applyProtection="0"/>
    <xf numFmtId="0" fontId="18" fillId="0" borderId="7" applyNumberFormat="0" applyFill="0" applyAlignment="0" applyProtection="0"/>
    <xf numFmtId="0" fontId="19" fillId="8" borderId="8" applyNumberFormat="0" applyAlignment="0" applyProtection="0"/>
    <xf numFmtId="0" fontId="20" fillId="0" borderId="0" applyNumberFormat="0" applyFill="0" applyBorder="0" applyAlignment="0" applyProtection="0"/>
    <xf numFmtId="0" fontId="7" fillId="9" borderId="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26">
    <xf numFmtId="0" fontId="0" fillId="0" borderId="0" xfId="0"/>
    <xf numFmtId="0" fontId="25" fillId="2" borderId="1" xfId="0" applyNumberFormat="1" applyFont="1" applyFill="1" applyBorder="1" applyAlignment="1" applyProtection="1">
      <alignment horizontal="center" vertical="center" wrapText="1"/>
    </xf>
    <xf numFmtId="0" fontId="25" fillId="35" borderId="1" xfId="0" applyNumberFormat="1" applyFont="1" applyFill="1" applyBorder="1" applyAlignment="1" applyProtection="1">
      <alignment horizontal="center" vertical="center" wrapText="1"/>
    </xf>
    <xf numFmtId="0" fontId="4" fillId="0" borderId="1" xfId="4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left" vertical="center"/>
    </xf>
    <xf numFmtId="0" fontId="26" fillId="0" borderId="0" xfId="3" applyFont="1"/>
    <xf numFmtId="0" fontId="27" fillId="0" borderId="0" xfId="3" applyFont="1"/>
    <xf numFmtId="0" fontId="27" fillId="0" borderId="0" xfId="0" applyFont="1" applyAlignment="1">
      <alignment horizontal="left" vertical="center" indent="2"/>
    </xf>
    <xf numFmtId="0" fontId="28" fillId="0" borderId="0" xfId="3" applyFont="1"/>
    <xf numFmtId="0" fontId="29" fillId="0" borderId="0" xfId="0" applyFont="1"/>
    <xf numFmtId="0" fontId="30" fillId="0" borderId="0" xfId="3" applyFont="1"/>
    <xf numFmtId="0" fontId="31" fillId="0" borderId="0" xfId="3" applyFont="1"/>
    <xf numFmtId="0" fontId="31" fillId="0" borderId="0" xfId="3" applyFont="1" applyAlignment="1">
      <alignment vertical="top"/>
    </xf>
    <xf numFmtId="0" fontId="32" fillId="0" borderId="0" xfId="46" applyFont="1"/>
    <xf numFmtId="3" fontId="25" fillId="35" borderId="1" xfId="0" applyNumberFormat="1" applyFont="1" applyFill="1" applyBorder="1" applyAlignment="1" applyProtection="1">
      <alignment horizontal="center" vertical="center" wrapText="1"/>
    </xf>
    <xf numFmtId="0" fontId="2" fillId="0" borderId="0" xfId="3" applyFont="1"/>
    <xf numFmtId="0" fontId="1" fillId="0" borderId="0" xfId="3" applyFont="1"/>
    <xf numFmtId="3" fontId="4" fillId="0" borderId="1" xfId="4" applyNumberFormat="1" applyFont="1" applyFill="1" applyBorder="1" applyAlignment="1" applyProtection="1">
      <alignment horizontal="center" vertical="center" wrapText="1"/>
    </xf>
    <xf numFmtId="0" fontId="0" fillId="0" borderId="0" xfId="3" applyFont="1"/>
    <xf numFmtId="14" fontId="0" fillId="0" borderId="0" xfId="3" applyNumberFormat="1" applyFont="1"/>
    <xf numFmtId="0" fontId="26" fillId="0" borderId="0" xfId="2" applyFont="1" applyAlignment="1">
      <alignment horizontal="left"/>
    </xf>
    <xf numFmtId="0" fontId="0" fillId="0" borderId="0" xfId="3" applyFont="1" applyAlignment="1">
      <alignment wrapText="1"/>
    </xf>
    <xf numFmtId="0" fontId="0" fillId="0" borderId="0" xfId="0" applyAlignment="1">
      <alignment wrapText="1"/>
    </xf>
    <xf numFmtId="0" fontId="25" fillId="34" borderId="11" xfId="0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</cellXfs>
  <cellStyles count="47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 2" xfId="46" xr:uid="{5E3EE429-3E72-4314-9193-79F3B14F877A}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 customBuiltin="1"/>
    <cellStyle name="Normal 2" xfId="2" xr:uid="{00000000-0005-0000-0000-000025000000}"/>
    <cellStyle name="Normal 3" xfId="3" xr:uid="{00000000-0005-0000-0000-000026000000}"/>
    <cellStyle name="Normal 4" xfId="1" xr:uid="{00000000-0005-0000-0000-000027000000}"/>
    <cellStyle name="Normal 5" xfId="4" xr:uid="{00000000-0005-0000-0000-000028000000}"/>
    <cellStyle name="Note" xfId="19" builtinId="10" customBuiltin="1"/>
    <cellStyle name="Output" xfId="14" builtinId="21" customBuiltin="1"/>
    <cellStyle name="Title" xfId="5" builtinId="15" customBuiltin="1"/>
    <cellStyle name="Total" xfId="21" builtinId="25" customBuiltin="1"/>
    <cellStyle name="Warning Text" xfId="1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190499</xdr:rowOff>
    </xdr:from>
    <xdr:to>
      <xdr:col>16</xdr:col>
      <xdr:colOff>95250</xdr:colOff>
      <xdr:row>30</xdr:row>
      <xdr:rowOff>180975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59ACADF-866E-4B77-B193-9D082116F4D1}"/>
            </a:ext>
          </a:extLst>
        </xdr:cNvPr>
        <xdr:cNvSpPr txBox="1"/>
      </xdr:nvSpPr>
      <xdr:spPr>
        <a:xfrm>
          <a:off x="609600" y="2857499"/>
          <a:ext cx="10287000" cy="3419476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NZ" sz="1000" b="0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NZ" sz="10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note</a:t>
          </a:r>
          <a:r>
            <a:rPr lang="en-NZ" sz="1000" b="1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the following concerning the data contained in this spreadsheet:</a:t>
          </a:r>
        </a:p>
        <a:p>
          <a:endParaRPr lang="en-N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n-NZ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data is provided from the road traffic crash database; Crash Analysis System (CAS) version 2.2.8</a:t>
          </a: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n-AU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Waka Kotahi NZ Transport Agency </a:t>
          </a:r>
          <a:r>
            <a:rPr lang="en-N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maintains</a:t>
          </a:r>
          <a:r>
            <a:rPr lang="en-AU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the Crash Analysis System which is updated once a Traffic Crash Report (TCR) is received from NZ Police sometime after the crash.</a:t>
          </a:r>
          <a:endParaRPr lang="en-N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en-NZ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is limited to fatal and serious injury crashes for the years 2017 to 2022 as recorded in CAS to date - 21/11/2022.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crash, to be recorded in CAS must have occurred on a road. The CAS definition of a road is any street, motorway or beach, or a place to which the public have access with a motor vehicle, whether as of right or not e.g. a public car park.</a:t>
          </a:r>
          <a:endParaRPr lang="en-NZ" sz="1000" b="0" i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Due to the police reporting time frame and subsequent data processing there is a lag from the time of a crash to full and correct crash records within CAS.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Due to the nature of non-fatal crashes it is believed that these are under-reported, with the level of under-reporting decreasing with the increasing severity of the crash.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Due to the Covid-19 pandemic, NZ had a 4-level Alert system in place from 21 March 2020</a:t>
          </a:r>
          <a:r>
            <a:rPr lang="en-NZ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until this changed to a Traffic Light system from 3 December 2021 to 12 September 2022.</a:t>
          </a:r>
          <a:r>
            <a:rPr lang="en-NZ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The amount of traffic on the roads during level 4 lockdowns was greatly reduced, which consequently reduced the number of road crashes.</a:t>
          </a:r>
          <a:r>
            <a:rPr lang="en-NZ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Road movements under the Orange and Red levels of the Traffic Light system would also be reduced due to the restrictions in place</a:t>
          </a:r>
          <a:r>
            <a:rPr lang="en-NZ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so data from these periods will not align with previous trends.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>
              <a:effectLst/>
              <a:latin typeface="Arial" panose="020B0604020202020204" pitchFamily="34" charset="0"/>
              <a:cs typeface="Arial" panose="020B0604020202020204" pitchFamily="34" charset="0"/>
            </a:rPr>
            <a:t>2022 data is incomplete.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School locations were downloaded from the Ministry of Education web site at https://www.educationcounts.govt.nz/directories/list-of-nz-schools in November 2022.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School locations have not been validated by Waka Kotahi NZ Transport Agency.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School locations were represented as points on a map near to the main entrance.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Crashes within 100m of the school point are included.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Schools may have more than 1 entrance.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Crashes around the school or near other entrances are not included if the location is greater than 100 metres from the school point.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is for all days and times and it has not been determined if the school was open when the crash occurred (e.g. evenings, weekends, school holidays &amp; public holidays).</a:t>
          </a:r>
          <a:endParaRPr lang="en-N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n-NZ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n-NZ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437532</xdr:colOff>
      <xdr:row>1</xdr:row>
      <xdr:rowOff>9525</xdr:rowOff>
    </xdr:to>
    <xdr:pic>
      <xdr:nvPicPr>
        <xdr:cNvPr id="7" name="Picture 6" descr="Waka Kotahi logo">
          <a:extLst>
            <a:ext uri="{FF2B5EF4-FFF2-40B4-BE49-F238E27FC236}">
              <a16:creationId xmlns:a16="http://schemas.microsoft.com/office/drawing/2014/main" id="{DE2F01BF-4A0E-45AB-9A9B-67A8F42E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23507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calAnalysis@nzta.govt.nz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4B56C-D12F-40C1-910F-E047FC7BAA67}">
  <dimension ref="B1:P35"/>
  <sheetViews>
    <sheetView showGridLines="0" zoomScaleNormal="100" workbookViewId="0">
      <selection activeCell="C3" sqref="C3"/>
    </sheetView>
  </sheetViews>
  <sheetFormatPr defaultRowHeight="15" x14ac:dyDescent="0.2"/>
  <cols>
    <col min="1" max="1" width="9.140625" style="8"/>
    <col min="2" max="2" width="22.140625" style="8" customWidth="1"/>
    <col min="3" max="3" width="11.85546875" style="8" customWidth="1"/>
    <col min="4" max="16384" width="9.140625" style="8"/>
  </cols>
  <sheetData>
    <row r="1" spans="2:16" ht="50.25" customHeight="1" x14ac:dyDescent="0.2">
      <c r="E1" s="9"/>
    </row>
    <row r="3" spans="2:16" ht="25.5" x14ac:dyDescent="0.35">
      <c r="B3" s="10" t="s">
        <v>25</v>
      </c>
    </row>
    <row r="5" spans="2:16" s="6" customFormat="1" ht="12.75" x14ac:dyDescent="0.2">
      <c r="B5" s="11" t="s">
        <v>9</v>
      </c>
      <c r="C5" s="19">
        <v>44886</v>
      </c>
    </row>
    <row r="6" spans="2:16" s="6" customFormat="1" ht="12.75" x14ac:dyDescent="0.2">
      <c r="B6" s="11" t="s">
        <v>10</v>
      </c>
      <c r="C6" s="19">
        <v>44886</v>
      </c>
    </row>
    <row r="7" spans="2:16" s="6" customFormat="1" ht="12.75" x14ac:dyDescent="0.2">
      <c r="B7" s="11" t="s">
        <v>3</v>
      </c>
      <c r="C7" s="18"/>
    </row>
    <row r="8" spans="2:16" s="6" customFormat="1" ht="12.75" x14ac:dyDescent="0.2">
      <c r="B8" s="12" t="s">
        <v>1</v>
      </c>
      <c r="C8" s="21" t="s">
        <v>19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2:16" s="6" customFormat="1" ht="12.75" x14ac:dyDescent="0.2">
      <c r="B9" s="11" t="s">
        <v>4</v>
      </c>
      <c r="C9" s="15" t="s">
        <v>15</v>
      </c>
    </row>
    <row r="10" spans="2:16" s="6" customFormat="1" ht="12.75" x14ac:dyDescent="0.2">
      <c r="B10" s="11" t="s">
        <v>2</v>
      </c>
      <c r="C10" s="16" t="s">
        <v>16</v>
      </c>
    </row>
    <row r="11" spans="2:16" s="6" customFormat="1" ht="12.75" x14ac:dyDescent="0.2">
      <c r="B11" s="11" t="s">
        <v>5</v>
      </c>
      <c r="C11" s="18" t="s">
        <v>20</v>
      </c>
    </row>
    <row r="12" spans="2:16" x14ac:dyDescent="0.2">
      <c r="B12" s="6"/>
      <c r="C12" s="6"/>
    </row>
    <row r="35" spans="2:4" x14ac:dyDescent="0.2">
      <c r="B35" s="20" t="s">
        <v>6</v>
      </c>
      <c r="C35" s="20"/>
      <c r="D35" s="13" t="s">
        <v>7</v>
      </c>
    </row>
  </sheetData>
  <mergeCells count="2">
    <mergeCell ref="B35:C35"/>
    <mergeCell ref="C8:P8"/>
  </mergeCells>
  <hyperlinks>
    <hyperlink ref="D35" r:id="rId1" xr:uid="{A84E09C7-461F-4DE4-A2C7-9B9D8A183BF4}"/>
  </hyperlinks>
  <pageMargins left="0.7" right="0.7" top="0.75" bottom="0.75" header="0.3" footer="0.3"/>
  <pageSetup orientation="portrait" r:id="rId2"/>
  <headerFooter>
    <oddHeader>&amp;L&amp;16&amp;F&amp;R&amp;G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26"/>
  <sheetViews>
    <sheetView showGridLines="0" tabSelected="1" zoomScaleNormal="100" workbookViewId="0"/>
  </sheetViews>
  <sheetFormatPr defaultRowHeight="12.75" x14ac:dyDescent="0.2"/>
  <cols>
    <col min="1" max="1" width="9.140625" style="6"/>
    <col min="2" max="2" width="14.42578125" style="6" customWidth="1"/>
    <col min="3" max="3" width="13.7109375" style="6" customWidth="1"/>
    <col min="4" max="4" width="16.42578125" style="6" customWidth="1"/>
    <col min="5" max="5" width="11.85546875" style="6" customWidth="1"/>
    <col min="6" max="6" width="9.140625" style="6"/>
    <col min="7" max="7" width="12.140625" style="6" customWidth="1"/>
    <col min="8" max="8" width="11.85546875" style="6" customWidth="1"/>
    <col min="9" max="9" width="14.85546875" style="6" customWidth="1"/>
    <col min="10" max="10" width="10.5703125" style="6" customWidth="1"/>
    <col min="11" max="16384" width="9.140625" style="6"/>
  </cols>
  <sheetData>
    <row r="2" spans="2:10" x14ac:dyDescent="0.2">
      <c r="B2" s="5" t="s">
        <v>8</v>
      </c>
    </row>
    <row r="4" spans="2:10" ht="27" customHeight="1" x14ac:dyDescent="0.2">
      <c r="B4" s="23" t="s">
        <v>24</v>
      </c>
      <c r="C4" s="24"/>
      <c r="D4" s="24"/>
      <c r="E4" s="25"/>
      <c r="G4" s="23" t="str">
        <f>"Injuries from c" &amp; MID(B4,2,LEN(B4)-1)</f>
        <v>Injuries from crashes outside schools</v>
      </c>
      <c r="H4" s="24"/>
      <c r="I4" s="24"/>
      <c r="J4" s="25"/>
    </row>
    <row r="5" spans="2:10" ht="25.5" x14ac:dyDescent="0.2">
      <c r="B5" s="1" t="s">
        <v>11</v>
      </c>
      <c r="C5" s="1" t="s">
        <v>12</v>
      </c>
      <c r="D5" s="1" t="s">
        <v>17</v>
      </c>
      <c r="E5" s="2" t="s">
        <v>21</v>
      </c>
      <c r="G5" s="1" t="s">
        <v>11</v>
      </c>
      <c r="H5" s="1" t="s">
        <v>13</v>
      </c>
      <c r="I5" s="1" t="s">
        <v>14</v>
      </c>
      <c r="J5" s="2" t="s">
        <v>22</v>
      </c>
    </row>
    <row r="6" spans="2:10" x14ac:dyDescent="0.2">
      <c r="B6" s="3">
        <v>2017</v>
      </c>
      <c r="C6" s="17">
        <v>3</v>
      </c>
      <c r="D6" s="17">
        <v>53</v>
      </c>
      <c r="E6" s="14">
        <f t="shared" ref="E6:E11" si="0">SUM(C6:D6)</f>
        <v>56</v>
      </c>
      <c r="G6" s="3">
        <v>2017</v>
      </c>
      <c r="H6" s="17">
        <v>3</v>
      </c>
      <c r="I6" s="17">
        <v>58</v>
      </c>
      <c r="J6" s="14">
        <f t="shared" ref="J6:J11" si="1">SUM(H6:I6)</f>
        <v>61</v>
      </c>
    </row>
    <row r="7" spans="2:10" x14ac:dyDescent="0.2">
      <c r="B7" s="3">
        <v>2018</v>
      </c>
      <c r="C7" s="17">
        <v>5</v>
      </c>
      <c r="D7" s="17">
        <v>35</v>
      </c>
      <c r="E7" s="14">
        <f t="shared" si="0"/>
        <v>40</v>
      </c>
      <c r="G7" s="3">
        <v>2018</v>
      </c>
      <c r="H7" s="17">
        <v>5</v>
      </c>
      <c r="I7" s="17">
        <v>38</v>
      </c>
      <c r="J7" s="14">
        <f t="shared" si="1"/>
        <v>43</v>
      </c>
    </row>
    <row r="8" spans="2:10" x14ac:dyDescent="0.2">
      <c r="B8" s="3">
        <v>2019</v>
      </c>
      <c r="C8" s="17">
        <v>6</v>
      </c>
      <c r="D8" s="17">
        <v>36</v>
      </c>
      <c r="E8" s="14">
        <f t="shared" si="0"/>
        <v>42</v>
      </c>
      <c r="G8" s="3">
        <v>2019</v>
      </c>
      <c r="H8" s="17">
        <v>6</v>
      </c>
      <c r="I8" s="17">
        <v>41</v>
      </c>
      <c r="J8" s="14">
        <f t="shared" si="1"/>
        <v>47</v>
      </c>
    </row>
    <row r="9" spans="2:10" x14ac:dyDescent="0.2">
      <c r="B9" s="3">
        <v>2020</v>
      </c>
      <c r="C9" s="17">
        <v>5</v>
      </c>
      <c r="D9" s="17">
        <v>27</v>
      </c>
      <c r="E9" s="14">
        <f t="shared" si="0"/>
        <v>32</v>
      </c>
      <c r="G9" s="3">
        <v>2020</v>
      </c>
      <c r="H9" s="17">
        <v>5</v>
      </c>
      <c r="I9" s="17">
        <v>31</v>
      </c>
      <c r="J9" s="14">
        <f t="shared" si="1"/>
        <v>36</v>
      </c>
    </row>
    <row r="10" spans="2:10" x14ac:dyDescent="0.2">
      <c r="B10" s="3">
        <v>2021</v>
      </c>
      <c r="C10" s="17">
        <v>2</v>
      </c>
      <c r="D10" s="17">
        <v>45</v>
      </c>
      <c r="E10" s="14">
        <f t="shared" si="0"/>
        <v>47</v>
      </c>
      <c r="G10" s="3">
        <v>2021</v>
      </c>
      <c r="H10" s="17">
        <v>2</v>
      </c>
      <c r="I10" s="17">
        <v>49</v>
      </c>
      <c r="J10" s="14">
        <f t="shared" si="1"/>
        <v>51</v>
      </c>
    </row>
    <row r="11" spans="2:10" x14ac:dyDescent="0.2">
      <c r="B11" s="3" t="s">
        <v>18</v>
      </c>
      <c r="C11" s="17">
        <v>4</v>
      </c>
      <c r="D11" s="17">
        <v>42</v>
      </c>
      <c r="E11" s="14">
        <f t="shared" si="0"/>
        <v>46</v>
      </c>
      <c r="G11" s="3" t="s">
        <v>18</v>
      </c>
      <c r="H11" s="17">
        <v>4</v>
      </c>
      <c r="I11" s="17">
        <v>46</v>
      </c>
      <c r="J11" s="14">
        <f t="shared" si="1"/>
        <v>50</v>
      </c>
    </row>
    <row r="12" spans="2:10" x14ac:dyDescent="0.2">
      <c r="B12" s="2" t="s">
        <v>0</v>
      </c>
      <c r="C12" s="14">
        <f>SUM(C6:C11)</f>
        <v>25</v>
      </c>
      <c r="D12" s="14">
        <f>SUM(D6:D11)</f>
        <v>238</v>
      </c>
      <c r="E12" s="14">
        <f>SUM(E6:E11)</f>
        <v>263</v>
      </c>
      <c r="G12" s="2" t="s">
        <v>0</v>
      </c>
      <c r="H12" s="14">
        <f>SUM(H6:H11)</f>
        <v>25</v>
      </c>
      <c r="I12" s="14">
        <f>SUM(I6:I11)</f>
        <v>263</v>
      </c>
      <c r="J12" s="14">
        <f>SUM(J6:J11)</f>
        <v>288</v>
      </c>
    </row>
    <row r="14" spans="2:10" x14ac:dyDescent="0.2">
      <c r="B14" s="4" t="s">
        <v>23</v>
      </c>
    </row>
    <row r="15" spans="2:10" x14ac:dyDescent="0.2">
      <c r="B15" s="7"/>
    </row>
    <row r="16" spans="2:10" x14ac:dyDescent="0.2">
      <c r="B16" s="7"/>
    </row>
    <row r="17" spans="2:2" x14ac:dyDescent="0.2">
      <c r="B17" s="7"/>
    </row>
    <row r="18" spans="2:2" x14ac:dyDescent="0.2">
      <c r="B18" s="7"/>
    </row>
    <row r="19" spans="2:2" x14ac:dyDescent="0.2">
      <c r="B19" s="7"/>
    </row>
    <row r="20" spans="2:2" x14ac:dyDescent="0.2">
      <c r="B20" s="7"/>
    </row>
    <row r="21" spans="2:2" x14ac:dyDescent="0.2">
      <c r="B21" s="7"/>
    </row>
    <row r="22" spans="2:2" x14ac:dyDescent="0.2">
      <c r="B22" s="7"/>
    </row>
    <row r="23" spans="2:2" x14ac:dyDescent="0.2">
      <c r="B23" s="7"/>
    </row>
    <row r="24" spans="2:2" x14ac:dyDescent="0.2">
      <c r="B24" s="7"/>
    </row>
    <row r="25" spans="2:2" x14ac:dyDescent="0.2">
      <c r="B25" s="7"/>
    </row>
    <row r="26" spans="2:2" x14ac:dyDescent="0.2">
      <c r="B26" s="7"/>
    </row>
  </sheetData>
  <mergeCells count="2">
    <mergeCell ref="B4:E4"/>
    <mergeCell ref="G4:J4"/>
  </mergeCells>
  <pageMargins left="0.7" right="0.7" top="0.75" bottom="0.75" header="0.3" footer="0.3"/>
  <pageSetup orientation="portrait" r:id="rId1"/>
  <headerFooter>
    <oddHeader>&amp;L&amp;16&amp;F&amp;R&amp;G</oddHeader>
  </headerFooter>
  <ignoredErrors>
    <ignoredError sqref="E6:E10 J6:J10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Data1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2022-11-29T23:32:50Z</dcterms:created>
  <dcterms:modified xsi:type="dcterms:W3CDTF">2022-11-29T23:33:01Z</dcterms:modified>
</cp:coreProperties>
</file>