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8_{CF309C25-913F-43EC-BBE7-2CEBCF396B68}" xr6:coauthVersionLast="47" xr6:coauthVersionMax="47" xr10:uidLastSave="{00000000-0000-0000-0000-000000000000}"/>
  <bookViews>
    <workbookView xWindow="-120" yWindow="-120" windowWidth="29040" windowHeight="15840" xr2:uid="{00000000-000D-0000-FFFF-FFFF00000000}"/>
  </bookViews>
  <sheets>
    <sheet name="Cover sheet" sheetId="5" r:id="rId1"/>
    <sheet name="Data1" sheetId="4" r:id="rId2"/>
    <sheet name="Factors" sheetId="6" r:id="rId3"/>
    <sheet name="Maps" sheetId="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3" i="4" l="1"/>
  <c r="L13" i="4"/>
  <c r="J13" i="4"/>
  <c r="D13" i="4"/>
  <c r="E13" i="4"/>
  <c r="F13" i="4"/>
  <c r="C13" i="4"/>
  <c r="M12" i="4" l="1"/>
  <c r="G12" i="4"/>
  <c r="I4" i="4" l="1"/>
  <c r="C22" i="6" l="1"/>
  <c r="M11" i="4" l="1"/>
  <c r="G11" i="4"/>
  <c r="M10" i="4" l="1"/>
  <c r="M9" i="4"/>
  <c r="M8" i="4"/>
  <c r="M7" i="4"/>
  <c r="M6" i="4"/>
  <c r="M13" i="4" s="1"/>
  <c r="G10" i="4" l="1"/>
  <c r="G6" i="4" l="1"/>
  <c r="G7" i="4"/>
  <c r="G8" i="4"/>
  <c r="G9" i="4"/>
  <c r="G1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E8F4B556-5D55-45BF-9CF5-E8C8646D2779}">
      <text>
        <r>
          <rPr>
            <sz val="9"/>
            <color indexed="81"/>
            <rFont val="Tahoma"/>
            <family val="2"/>
          </rPr>
          <t>Alcohol and/or drugs involved or suspected</t>
        </r>
      </text>
    </comment>
    <comment ref="B7" authorId="0" shapeId="0" xr:uid="{34557094-3B84-4A22-A371-E389C24CD9D9}">
      <text>
        <r>
          <rPr>
            <sz val="9"/>
            <color indexed="81"/>
            <rFont val="Tahoma"/>
            <family val="2"/>
          </rPr>
          <t>Includes sudden and long-term illness</t>
        </r>
      </text>
    </comment>
    <comment ref="B8" authorId="0" shapeId="0" xr:uid="{B5612DFE-FFA5-4B02-B6A9-0D1525FEDC91}">
      <text>
        <r>
          <rPr>
            <sz val="9"/>
            <color indexed="81"/>
            <rFont val="Tahoma"/>
            <family val="2"/>
          </rPr>
          <t>When required at give way, stop signs, lights, etc</t>
        </r>
      </text>
    </comment>
    <comment ref="B9" authorId="0" shapeId="0" xr:uid="{8FECAE2D-5B17-438A-83D0-6B315985C457}">
      <text>
        <r>
          <rPr>
            <sz val="9"/>
            <color indexed="81"/>
            <rFont val="Tahoma"/>
            <family val="2"/>
          </rPr>
          <t>Due to long trip, lack of sleep, etc</t>
        </r>
      </text>
    </comment>
    <comment ref="B10" authorId="0" shapeId="0" xr:uid="{5090B202-4147-4A87-89CD-FF061F99053C}">
      <text>
        <r>
          <rPr>
            <sz val="9"/>
            <color indexed="81"/>
            <rFont val="Tahoma"/>
            <family val="2"/>
          </rPr>
          <t>Turning from/into incorrect lane, incorrectly parked vehicle, etc</t>
        </r>
      </text>
    </comment>
    <comment ref="B11" authorId="0" shapeId="0" xr:uid="{D8DDF43E-74E5-40C1-B3C7-86735369F9F6}">
      <text>
        <r>
          <rPr>
            <sz val="9"/>
            <color indexed="81"/>
            <rFont val="Tahoma"/>
            <family val="2"/>
          </rPr>
          <t>Sudden actions, evading enforcement, animals, etc</t>
        </r>
      </text>
    </comment>
    <comment ref="B12" authorId="0" shapeId="0" xr:uid="{2F268A4D-57CD-4FBF-A44B-135E7E4238CD}">
      <text>
        <r>
          <rPr>
            <sz val="9"/>
            <color indexed="81"/>
            <rFont val="Tahoma"/>
            <family val="2"/>
          </rPr>
          <t>Without due care, on the left, etc</t>
        </r>
      </text>
    </comment>
    <comment ref="B13" authorId="0" shapeId="0" xr:uid="{CE1DFB33-FF09-4B58-AC56-2C257DA575BA}">
      <text>
        <r>
          <rPr>
            <sz val="9"/>
            <color indexed="81"/>
            <rFont val="Tahoma"/>
            <family val="2"/>
          </rPr>
          <t>Walking or running heedless of traffic etc</t>
        </r>
      </text>
    </comment>
    <comment ref="B14" authorId="0" shapeId="0" xr:uid="{DEA579A8-BBF7-47D9-9019-9FE744A7AE2B}">
      <text>
        <r>
          <rPr>
            <sz val="9"/>
            <color indexed="81"/>
            <rFont val="Tahoma"/>
            <family val="2"/>
          </rPr>
          <t>Lost control, Failed to/incorrect signal, wrong pedal, etc</t>
        </r>
      </text>
    </comment>
    <comment ref="B15" authorId="0" shapeId="0" xr:uid="{7B2566B2-22DE-4AC9-9812-705AE91C8A4B}">
      <text>
        <r>
          <rPr>
            <sz val="9"/>
            <color indexed="81"/>
            <rFont val="Tahoma"/>
            <family val="2"/>
          </rPr>
          <t>Misjudged speed, distance or position; inexperience, etc</t>
        </r>
      </text>
    </comment>
    <comment ref="B16" authorId="0" shapeId="0" xr:uid="{6D1DE0C2-B1DA-43A1-A921-611AC03FAB61}">
      <text>
        <r>
          <rPr>
            <sz val="9"/>
            <color indexed="81"/>
            <rFont val="Tahoma"/>
            <family val="2"/>
          </rPr>
          <t>Inattentive, Attention diverted, Did not check or notice, etc</t>
        </r>
      </text>
    </comment>
    <comment ref="B17" authorId="0" shapeId="0" xr:uid="{9CB45EC6-29E2-4057-AD97-CFC8E124A1E0}">
      <text>
        <r>
          <rPr>
            <sz val="9"/>
            <color indexed="81"/>
            <rFont val="Tahoma"/>
            <family val="2"/>
          </rPr>
          <t>Swung wide or cut corner, too far right, etc</t>
        </r>
      </text>
    </comment>
    <comment ref="B18" authorId="0" shapeId="0" xr:uid="{BE57ADE7-CC29-41A6-B494-371165B30DA3}">
      <text>
        <r>
          <rPr>
            <sz val="9"/>
            <color indexed="81"/>
            <rFont val="Tahoma"/>
            <family val="2"/>
          </rPr>
          <t>Road slippery, surface conditions, obstructions, visibility limited etc</t>
        </r>
      </text>
    </comment>
    <comment ref="B19" authorId="0" shapeId="0" xr:uid="{AE349D8A-98FA-4C63-B17B-54290A441F2B}">
      <text>
        <r>
          <rPr>
            <sz val="9"/>
            <color indexed="81"/>
            <rFont val="Tahoma"/>
            <family val="2"/>
          </rPr>
          <t>Inappropriate speed, racing, playing chicken, etc</t>
        </r>
      </text>
    </comment>
    <comment ref="B20" authorId="0" shapeId="0" xr:uid="{AD45FF30-6AA2-47F7-9C67-A033ABFD1F51}">
      <text>
        <r>
          <rPr>
            <sz val="9"/>
            <color indexed="81"/>
            <rFont val="Tahoma"/>
            <family val="2"/>
          </rPr>
          <t>Lights, brakes, tyres, steering, mechanical faults etc</t>
        </r>
      </text>
    </comment>
    <comment ref="B21" authorId="0" shapeId="0" xr:uid="{544DFAA4-9A45-42AA-B12A-902FE677E9B0}">
      <text>
        <r>
          <rPr>
            <sz val="9"/>
            <color indexed="81"/>
            <rFont val="Tahoma"/>
            <family val="2"/>
          </rPr>
          <t>Heavy rain, dazzling sun, strong wind, fog, snow</t>
        </r>
      </text>
    </comment>
  </commentList>
</comments>
</file>

<file path=xl/sharedStrings.xml><?xml version="1.0" encoding="utf-8"?>
<sst xmlns="http://schemas.openxmlformats.org/spreadsheetml/2006/main" count="67" uniqueCount="61">
  <si>
    <t>Total</t>
  </si>
  <si>
    <t>Request:</t>
  </si>
  <si>
    <t>Report produced by:</t>
  </si>
  <si>
    <t>Requester:</t>
  </si>
  <si>
    <t>Source database:</t>
  </si>
  <si>
    <t>Peer reviewed by:</t>
  </si>
  <si>
    <t xml:space="preserve">For further information, please contact </t>
  </si>
  <si>
    <t>StatisticalAnalysis@nzta.govt.nz</t>
  </si>
  <si>
    <t>Crash factor</t>
  </si>
  <si>
    <t>Disabled, old age or illness</t>
  </si>
  <si>
    <t>Failed to give way or stop</t>
  </si>
  <si>
    <t>Fatigue</t>
  </si>
  <si>
    <t>Incorrect lanes or position</t>
  </si>
  <si>
    <t>Miscellaneous factors</t>
  </si>
  <si>
    <t>Overtaking</t>
  </si>
  <si>
    <t>Pedestrian factors</t>
  </si>
  <si>
    <t>Poor handling</t>
  </si>
  <si>
    <t>Poor judgement</t>
  </si>
  <si>
    <t>Poor observation</t>
  </si>
  <si>
    <t>Position on Road</t>
  </si>
  <si>
    <t>Road factors</t>
  </si>
  <si>
    <t>Vehicle factors</t>
  </si>
  <si>
    <t>Weather</t>
  </si>
  <si>
    <t>Factors are counted once against a crash - i.e. two fatigued drivers count as one fatigue crash factor.</t>
  </si>
  <si>
    <t>Because a crash may have multiple factors there will be more total factors than crashes resulting in factors totalling more than 100% of all crashes</t>
  </si>
  <si>
    <t>Count</t>
  </si>
  <si>
    <t>Count is the number of crashes where that factor was a contributing factor to the crash. The Total is the sum of all the factors contributing to crashes.</t>
  </si>
  <si>
    <t>This information must be read in conjunction with the Caveats on the first page of this spreadsheet</t>
  </si>
  <si>
    <t>Clarification:</t>
  </si>
  <si>
    <t>Total crashes</t>
  </si>
  <si>
    <t>TOTAL factors</t>
  </si>
  <si>
    <t xml:space="preserve">CAS will group crashes that are near each other depending on the zoom level of the map. </t>
  </si>
  <si>
    <t>This should not be interpreted as where crash hotspots are.</t>
  </si>
  <si>
    <t>The colours around the circle show the proportion of crashes of different severities - see legend to the right of this diagram.</t>
  </si>
  <si>
    <t>Where there are individual crashes that are not grouped, they show as single pin - see legend to the right of this diagram.</t>
  </si>
  <si>
    <t>Total injuries</t>
  </si>
  <si>
    <t>Report Date:</t>
  </si>
  <si>
    <t>Data extract date:</t>
  </si>
  <si>
    <t>Year</t>
  </si>
  <si>
    <t>Fatal crashes</t>
  </si>
  <si>
    <t>Non-injury crashes</t>
  </si>
  <si>
    <t>Deaths</t>
  </si>
  <si>
    <t>Serious injuries</t>
  </si>
  <si>
    <t>Minor injuries</t>
  </si>
  <si>
    <t>CAS</t>
  </si>
  <si>
    <t>Paul Phipps (Data Services)</t>
  </si>
  <si>
    <t>Serious injury crashes</t>
  </si>
  <si>
    <t>Minor injury crashes</t>
  </si>
  <si>
    <t>The number in the circle is the number of crashes on that section of road.</t>
  </si>
  <si>
    <t>Inappropriate Speed</t>
  </si>
  <si>
    <t>Alcohol and/or Drugs</t>
  </si>
  <si>
    <t>Please provide crash statistics for Hebden Crescent dated 01.01.2016 to 18.11.23 under OIA.
This should include: near misses, minor accidents and fatalities.</t>
  </si>
  <si>
    <t>I am after numbers of road related incidents and now I'm clarifying would like to open that up to environmental issues or events on the stretch of road from the intersection of Hebden Crescent and SH2 
(41.17774° S, 174.94689° E)
to the intersection of Hebden Crescent and Haywards Hill round about ( coordinates: 41.15717° S, 174.97437° E)
I am requesting numbers of crashes including:
-Near misses (if recorded)
-Minor incidents
-Major incidents 
-Fatalities
-Environmental incidents such as slips or flooding events.
-Pedestrian injuries or minor incidents.
-Any other data relating to the above in anyway
Data to be provided from 01.01.2016 - 18.11.2022 please</t>
  </si>
  <si>
    <t>1 Jan - 18 Nov 2022*</t>
  </si>
  <si>
    <t>Crashes on Hebden Crescent from (41.17774° S, 174.94689° E) to (41.15717° S, 174.97437° E).</t>
  </si>
  <si>
    <t>Map of 1 Jan 2016 - 18 Nov 2022 crashes on Hebden Crescent from (41.17774° S, 174.94689° E) to (41.15717° S, 174.97437° E).</t>
  </si>
  <si>
    <t>Factors contributing to 1 Jan 2016 - 18 Nov 2022 crashes on Hebden Crescent from (41.17774° S, 174.94689° E) to (41.15717° S, 174.97437° E).</t>
  </si>
  <si>
    <t>* 2022 data is incomplete and is current from CAS as at 18/04/2023</t>
  </si>
  <si>
    <t>No pedestrians were involved in any of these crashes.</t>
  </si>
  <si>
    <t>Wonsang Yu (Data Services)</t>
  </si>
  <si>
    <t xml:space="preserve">OIA-12336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</si>
</sst>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color theme="1"/>
      <name val="Arial"/>
      <family val="2"/>
    </font>
    <font>
      <sz val="10"/>
      <color theme="1"/>
      <name val="Arial"/>
      <family val="2"/>
    </font>
    <font>
      <sz val="10"/>
      <color theme="1"/>
      <name val="Arial"/>
      <family val="2"/>
    </font>
    <font>
      <sz val="10.5"/>
      <color theme="1"/>
      <name val="Calibri"/>
      <family val="2"/>
    </font>
    <font>
      <sz val="10"/>
      <name val="Arial"/>
      <family val="2"/>
    </font>
    <font>
      <sz val="10"/>
      <color theme="1"/>
      <name val="Lucida Sans"/>
      <family val="2"/>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name val="Arial"/>
      <family val="2"/>
    </font>
    <font>
      <i/>
      <sz val="10"/>
      <color theme="1"/>
      <name val="Arial"/>
      <family val="2"/>
    </font>
    <font>
      <sz val="10"/>
      <color theme="1"/>
      <name val="Arial"/>
      <family val="2"/>
    </font>
    <font>
      <sz val="12"/>
      <color theme="1"/>
      <name val="Arial"/>
      <family val="2"/>
    </font>
    <font>
      <sz val="11"/>
      <color theme="1"/>
      <name val="Arial"/>
      <family val="2"/>
    </font>
    <font>
      <sz val="20"/>
      <color theme="3"/>
      <name val="Arial"/>
      <family val="2"/>
    </font>
    <font>
      <b/>
      <sz val="10"/>
      <color theme="1"/>
      <name val="Arial"/>
      <family val="2"/>
    </font>
    <font>
      <i/>
      <u/>
      <sz val="10"/>
      <color theme="10"/>
      <name val="Arial"/>
      <family val="2"/>
    </font>
    <font>
      <sz val="9"/>
      <color indexed="81"/>
      <name val="Tahoma"/>
      <family val="2"/>
    </font>
  </fonts>
  <fills count="36">
    <fill>
      <patternFill patternType="none"/>
    </fill>
    <fill>
      <patternFill patternType="gray125"/>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3" fillId="0" borderId="0"/>
    <xf numFmtId="0" fontId="4" fillId="0" borderId="0"/>
    <xf numFmtId="0" fontId="5" fillId="0" borderId="0"/>
    <xf numFmtId="0" fontId="6" fillId="0" borderId="0"/>
    <xf numFmtId="0" fontId="8" fillId="0" borderId="0" applyNumberFormat="0" applyFill="0" applyBorder="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5" applyNumberFormat="0" applyAlignment="0" applyProtection="0"/>
    <xf numFmtId="0" fontId="16" fillId="7" borderId="6" applyNumberFormat="0" applyAlignment="0" applyProtection="0"/>
    <xf numFmtId="0" fontId="17" fillId="7" borderId="5" applyNumberFormat="0" applyAlignment="0" applyProtection="0"/>
    <xf numFmtId="0" fontId="18" fillId="0" borderId="7" applyNumberFormat="0" applyFill="0" applyAlignment="0" applyProtection="0"/>
    <xf numFmtId="0" fontId="19" fillId="8" borderId="8" applyNumberFormat="0" applyAlignment="0" applyProtection="0"/>
    <xf numFmtId="0" fontId="20" fillId="0" borderId="0" applyNumberFormat="0" applyFill="0" applyBorder="0" applyAlignment="0" applyProtection="0"/>
    <xf numFmtId="0" fontId="7" fillId="9" borderId="9" applyNumberFormat="0" applyFont="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3" fillId="33" borderId="0" applyNumberFormat="0" applyBorder="0" applyAlignment="0" applyProtection="0"/>
    <xf numFmtId="0" fontId="24" fillId="0" borderId="0" applyNumberFormat="0" applyFill="0" applyBorder="0" applyAlignment="0" applyProtection="0"/>
  </cellStyleXfs>
  <cellXfs count="32">
    <xf numFmtId="0" fontId="0" fillId="0" borderId="0" xfId="0"/>
    <xf numFmtId="0" fontId="25" fillId="2" borderId="1" xfId="0" applyNumberFormat="1" applyFont="1" applyFill="1" applyBorder="1" applyAlignment="1" applyProtection="1">
      <alignment horizontal="center" vertical="center" wrapText="1"/>
    </xf>
    <xf numFmtId="0" fontId="25" fillId="35" borderId="1" xfId="0" applyNumberFormat="1" applyFont="1" applyFill="1" applyBorder="1" applyAlignment="1" applyProtection="1">
      <alignment horizontal="center" vertical="center" wrapText="1"/>
    </xf>
    <xf numFmtId="0" fontId="4" fillId="0" borderId="1" xfId="4" applyNumberFormat="1" applyFont="1" applyFill="1" applyBorder="1" applyAlignment="1" applyProtection="1">
      <alignment horizontal="center" vertical="center" wrapText="1"/>
    </xf>
    <xf numFmtId="0" fontId="4" fillId="0" borderId="0" xfId="3" applyFont="1" applyFill="1" applyBorder="1" applyAlignment="1">
      <alignment horizontal="left" vertical="center"/>
    </xf>
    <xf numFmtId="0" fontId="26" fillId="0" borderId="0" xfId="3" applyFont="1"/>
    <xf numFmtId="0" fontId="27" fillId="0" borderId="0" xfId="3" quotePrefix="1" applyFont="1"/>
    <xf numFmtId="0" fontId="27" fillId="0" borderId="0" xfId="3" applyFont="1"/>
    <xf numFmtId="0" fontId="27" fillId="0" borderId="0" xfId="0" applyFont="1" applyAlignment="1">
      <alignment horizontal="left" vertical="center" indent="2"/>
    </xf>
    <xf numFmtId="0" fontId="25" fillId="2" borderId="1" xfId="0" applyNumberFormat="1" applyFont="1" applyFill="1" applyBorder="1" applyAlignment="1" applyProtection="1">
      <alignment horizontal="left" vertical="center" wrapText="1"/>
    </xf>
    <xf numFmtId="0" fontId="4" fillId="0" borderId="1" xfId="4" applyNumberFormat="1" applyFont="1" applyFill="1" applyBorder="1" applyAlignment="1" applyProtection="1">
      <alignment horizontal="left" vertical="center" wrapText="1"/>
    </xf>
    <xf numFmtId="0" fontId="25" fillId="35" borderId="1" xfId="0" applyNumberFormat="1" applyFont="1" applyFill="1" applyBorder="1" applyAlignment="1" applyProtection="1">
      <alignment horizontal="left" vertical="center" wrapText="1"/>
    </xf>
    <xf numFmtId="0" fontId="25" fillId="34" borderId="0" xfId="0" applyFont="1" applyFill="1" applyBorder="1" applyAlignment="1">
      <alignment horizontal="left" vertical="center"/>
    </xf>
    <xf numFmtId="0" fontId="28" fillId="0" borderId="0" xfId="3" applyFont="1"/>
    <xf numFmtId="0" fontId="29" fillId="0" borderId="0" xfId="0" applyFont="1"/>
    <xf numFmtId="0" fontId="30" fillId="0" borderId="0" xfId="3" applyFont="1"/>
    <xf numFmtId="0" fontId="31" fillId="0" borderId="0" xfId="3" applyFont="1"/>
    <xf numFmtId="0" fontId="31" fillId="0" borderId="0" xfId="3" applyFont="1" applyAlignment="1">
      <alignment vertical="top"/>
    </xf>
    <xf numFmtId="0" fontId="32" fillId="0" borderId="0" xfId="46" applyFont="1"/>
    <xf numFmtId="3" fontId="25" fillId="35" borderId="1" xfId="0" applyNumberFormat="1" applyFont="1" applyFill="1" applyBorder="1" applyAlignment="1" applyProtection="1">
      <alignment horizontal="center" vertical="center" wrapText="1"/>
    </xf>
    <xf numFmtId="0" fontId="2" fillId="0" borderId="0" xfId="3" applyFont="1"/>
    <xf numFmtId="0" fontId="1" fillId="0" borderId="0" xfId="3" applyFont="1"/>
    <xf numFmtId="3" fontId="4" fillId="0" borderId="1" xfId="4" applyNumberFormat="1" applyFont="1" applyFill="1" applyBorder="1" applyAlignment="1" applyProtection="1">
      <alignment horizontal="center" vertical="center" wrapText="1"/>
    </xf>
    <xf numFmtId="0" fontId="0" fillId="0" borderId="0" xfId="3" applyFont="1"/>
    <xf numFmtId="0" fontId="0" fillId="0" borderId="0" xfId="0" applyFont="1" applyAlignment="1">
      <alignment horizontal="left" vertical="center"/>
    </xf>
    <xf numFmtId="14" fontId="0" fillId="0" borderId="0" xfId="3" applyNumberFormat="1" applyFont="1"/>
    <xf numFmtId="0" fontId="26" fillId="0" borderId="0" xfId="2" applyFont="1" applyAlignment="1">
      <alignment horizontal="left"/>
    </xf>
    <xf numFmtId="0" fontId="0" fillId="0" borderId="0" xfId="3" applyFont="1" applyAlignment="1">
      <alignment wrapText="1"/>
    </xf>
    <xf numFmtId="0" fontId="0" fillId="0" borderId="0" xfId="0" applyAlignment="1">
      <alignment wrapText="1"/>
    </xf>
    <xf numFmtId="0" fontId="25" fillId="34" borderId="11" xfId="0" applyFont="1" applyFill="1" applyBorder="1" applyAlignment="1">
      <alignment horizontal="left" vertical="center" wrapText="1"/>
    </xf>
    <xf numFmtId="0" fontId="27" fillId="0" borderId="12" xfId="0" applyFont="1" applyBorder="1" applyAlignment="1">
      <alignment horizontal="left" wrapText="1"/>
    </xf>
    <xf numFmtId="0" fontId="27" fillId="0" borderId="13" xfId="0" applyFont="1" applyBorder="1" applyAlignment="1">
      <alignment horizontal="left" wrapText="1"/>
    </xf>
  </cellXfs>
  <cellStyles count="4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2" xfId="46" xr:uid="{5E3EE429-3E72-4314-9193-79F3B14F877A}"/>
    <cellStyle name="Input" xfId="13" builtinId="20" customBuiltin="1"/>
    <cellStyle name="Linked Cell" xfId="16" builtinId="24" customBuiltin="1"/>
    <cellStyle name="Neutral" xfId="12" builtinId="28" customBuiltin="1"/>
    <cellStyle name="Normal" xfId="0" builtinId="0" customBuiltin="1"/>
    <cellStyle name="Normal 2" xfId="2" xr:uid="{00000000-0005-0000-0000-000025000000}"/>
    <cellStyle name="Normal 3" xfId="3" xr:uid="{00000000-0005-0000-0000-000026000000}"/>
    <cellStyle name="Normal 4" xfId="1" xr:uid="{00000000-0005-0000-0000-000027000000}"/>
    <cellStyle name="Normal 5" xfId="4" xr:uid="{00000000-0005-0000-0000-000028000000}"/>
    <cellStyle name="Note" xfId="19" builtinId="10" customBuiltin="1"/>
    <cellStyle name="Output" xfId="14" builtinId="21" customBuiltin="1"/>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190498</xdr:rowOff>
    </xdr:from>
    <xdr:to>
      <xdr:col>16</xdr:col>
      <xdr:colOff>95250</xdr:colOff>
      <xdr:row>30</xdr:row>
      <xdr:rowOff>38100</xdr:rowOff>
    </xdr:to>
    <xdr:sp macro="" textlink="">
      <xdr:nvSpPr>
        <xdr:cNvPr id="4" name="TextBox 3">
          <a:extLst>
            <a:ext uri="{FF2B5EF4-FFF2-40B4-BE49-F238E27FC236}">
              <a16:creationId xmlns:a16="http://schemas.microsoft.com/office/drawing/2014/main" id="{C59ACADF-866E-4B77-B193-9D082116F4D1}"/>
            </a:ext>
          </a:extLst>
        </xdr:cNvPr>
        <xdr:cNvSpPr txBox="1"/>
      </xdr:nvSpPr>
      <xdr:spPr>
        <a:xfrm>
          <a:off x="609600" y="3181348"/>
          <a:ext cx="10287000" cy="3086102"/>
        </a:xfrm>
        <a:prstGeom prst="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NZ" sz="1000" b="0" u="sng">
            <a:solidFill>
              <a:schemeClr val="dk1"/>
            </a:solidFill>
            <a:effectLst/>
            <a:latin typeface="Arial" panose="020B0604020202020204" pitchFamily="34" charset="0"/>
            <a:ea typeface="+mn-ea"/>
            <a:cs typeface="Arial" panose="020B0604020202020204" pitchFamily="34" charset="0"/>
          </a:endParaRPr>
        </a:p>
        <a:p>
          <a:r>
            <a:rPr lang="en-NZ" sz="1000" b="1" u="sng">
              <a:solidFill>
                <a:schemeClr val="dk1"/>
              </a:solidFill>
              <a:effectLst/>
              <a:latin typeface="Arial" panose="020B0604020202020204" pitchFamily="34" charset="0"/>
              <a:ea typeface="+mn-ea"/>
              <a:cs typeface="Arial" panose="020B0604020202020204" pitchFamily="34" charset="0"/>
            </a:rPr>
            <a:t>Please note</a:t>
          </a:r>
          <a:r>
            <a:rPr lang="en-NZ" sz="1000" b="1" u="sng" baseline="0">
              <a:solidFill>
                <a:schemeClr val="dk1"/>
              </a:solidFill>
              <a:effectLst/>
              <a:latin typeface="Arial" panose="020B0604020202020204" pitchFamily="34" charset="0"/>
              <a:ea typeface="+mn-ea"/>
              <a:cs typeface="Arial" panose="020B0604020202020204" pitchFamily="34" charset="0"/>
            </a:rPr>
            <a:t> the following concerning the data contained in this spreadsheet:</a:t>
          </a:r>
        </a:p>
        <a:p>
          <a:endParaRPr lang="en-NZ" sz="1000">
            <a:effectLst/>
            <a:latin typeface="Arial" panose="020B0604020202020204" pitchFamily="34" charset="0"/>
            <a:cs typeface="Arial" panose="020B0604020202020204" pitchFamily="34" charset="0"/>
          </a:endParaRPr>
        </a:p>
        <a:p>
          <a:pPr marL="171450" indent="-171450" eaLnBrk="1" fontAlgn="auto" latinLnBrk="0" hangingPunct="1">
            <a:buFont typeface="Arial" panose="020B0604020202020204" pitchFamily="34" charset="0"/>
            <a:buChar char="•"/>
          </a:pPr>
          <a:r>
            <a:rPr lang="en-NZ" sz="1000" b="0" baseline="0">
              <a:solidFill>
                <a:schemeClr val="dk1"/>
              </a:solidFill>
              <a:effectLst/>
              <a:latin typeface="Arial" panose="020B0604020202020204" pitchFamily="34" charset="0"/>
              <a:ea typeface="+mn-ea"/>
              <a:cs typeface="Arial" panose="020B0604020202020204" pitchFamily="34" charset="0"/>
            </a:rPr>
            <a:t>This data is provided from the road traffic crash database; Crash Analysis System (CAS) version 2.3.0</a:t>
          </a:r>
        </a:p>
        <a:p>
          <a:pPr marL="171450" indent="-171450" eaLnBrk="1" fontAlgn="auto" latinLnBrk="0" hangingPunct="1">
            <a:buFont typeface="Arial" panose="020B0604020202020204" pitchFamily="34" charset="0"/>
            <a:buChar char="•"/>
          </a:pPr>
          <a:r>
            <a:rPr lang="en-AU" sz="1000">
              <a:solidFill>
                <a:schemeClr val="dk1"/>
              </a:solidFill>
              <a:effectLst/>
              <a:latin typeface="Arial" panose="020B0604020202020204" pitchFamily="34" charset="0"/>
              <a:ea typeface="+mn-ea"/>
              <a:cs typeface="Arial" panose="020B0604020202020204" pitchFamily="34" charset="0"/>
            </a:rPr>
            <a:t>Waka Kotahi NZ Transport Agency </a:t>
          </a:r>
          <a:r>
            <a:rPr lang="en-NZ" sz="1000">
              <a:solidFill>
                <a:schemeClr val="dk1"/>
              </a:solidFill>
              <a:effectLst/>
              <a:latin typeface="Arial" panose="020B0604020202020204" pitchFamily="34" charset="0"/>
              <a:ea typeface="+mn-ea"/>
              <a:cs typeface="Arial" panose="020B0604020202020204" pitchFamily="34" charset="0"/>
            </a:rPr>
            <a:t>maintains</a:t>
          </a:r>
          <a:r>
            <a:rPr lang="en-AU" sz="1000">
              <a:solidFill>
                <a:schemeClr val="dk1"/>
              </a:solidFill>
              <a:effectLst/>
              <a:latin typeface="Arial" panose="020B0604020202020204" pitchFamily="34" charset="0"/>
              <a:ea typeface="+mn-ea"/>
              <a:cs typeface="Arial" panose="020B0604020202020204" pitchFamily="34" charset="0"/>
            </a:rPr>
            <a:t> the Crash Analysis System which is updated once a Traffic Crash Report (TCR) is received from NZ Police sometime after the crash.</a:t>
          </a:r>
          <a:endParaRPr lang="en-NZ" sz="1000">
            <a:effectLst/>
            <a:latin typeface="Arial" panose="020B0604020202020204" pitchFamily="34" charset="0"/>
            <a:cs typeface="Arial" panose="020B0604020202020204" pitchFamily="34" charset="0"/>
          </a:endParaRPr>
        </a:p>
        <a:p>
          <a:pPr marL="171450" lvl="0" indent="-171450">
            <a:buFont typeface="Arial" panose="020B0604020202020204" pitchFamily="34" charset="0"/>
            <a:buChar char="•"/>
          </a:pPr>
          <a:r>
            <a:rPr lang="en-NZ" sz="1000">
              <a:solidFill>
                <a:schemeClr val="dk1"/>
              </a:solidFill>
              <a:effectLst/>
              <a:latin typeface="Arial" panose="020B0604020202020204" pitchFamily="34" charset="0"/>
              <a:ea typeface="+mn-ea"/>
              <a:cs typeface="Arial" panose="020B0604020202020204" pitchFamily="34" charset="0"/>
            </a:rPr>
            <a:t>Data is for all crashes for the period 1 January 2016 to 18 November 2022 as recorded in CAS to date - 18/04/2023.</a:t>
          </a:r>
        </a:p>
        <a:p>
          <a:pPr marL="171450" lvl="0" indent="-171450">
            <a:buFont typeface="Arial" panose="020B0604020202020204" pitchFamily="34" charset="0"/>
            <a:buChar char="•"/>
          </a:pPr>
          <a:r>
            <a:rPr lang="en-NZ" sz="1000">
              <a:solidFill>
                <a:schemeClr val="dk1"/>
              </a:solidFill>
              <a:effectLst/>
              <a:latin typeface="Arial" panose="020B0604020202020204" pitchFamily="34" charset="0"/>
              <a:ea typeface="+mn-ea"/>
              <a:cs typeface="Arial" panose="020B0604020202020204" pitchFamily="34" charset="0"/>
            </a:rPr>
            <a:t>Data is limited to crashes on Hebden Crescent from (41.17774° S, 174.94689° E) to (41.15717° S, 174.97437° 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i="0">
              <a:solidFill>
                <a:schemeClr val="dk1"/>
              </a:solidFill>
              <a:effectLst/>
              <a:latin typeface="Arial" panose="020B0604020202020204" pitchFamily="34" charset="0"/>
              <a:ea typeface="+mn-ea"/>
              <a:cs typeface="Arial" panose="020B0604020202020204" pitchFamily="34" charset="0"/>
            </a:rPr>
            <a:t>A crash, to be recorded in CAS must have occurred on a road. The CAS definition of a road is any street, motorway or beach, or a place to which the public have access with a motor vehicle, whether as of right or not e.g. a public car park.</a:t>
          </a:r>
          <a:endParaRPr lang="en-NZ" sz="1000" b="0" i="0" baseline="0">
            <a:solidFill>
              <a:schemeClr val="dk1"/>
            </a:solidFill>
            <a:effectLst/>
            <a:latin typeface="Arial" panose="020B0604020202020204" pitchFamily="34" charset="0"/>
            <a:ea typeface="+mn-ea"/>
            <a:cs typeface="Arial" panose="020B0604020202020204" pitchFamily="34" charset="0"/>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Due to the police reporting time frame and subsequent data processing there is a lag from the time of a crash to full and correct crash records within CAS.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i="0">
              <a:solidFill>
                <a:schemeClr val="dk1"/>
              </a:solidFill>
              <a:effectLst/>
              <a:latin typeface="Arial" panose="020B0604020202020204" pitchFamily="34" charset="0"/>
              <a:ea typeface="+mn-ea"/>
              <a:cs typeface="Arial" panose="020B0604020202020204" pitchFamily="34" charset="0"/>
            </a:rPr>
            <a:t>Fatal, Serious Injury and Minor injury crash report data is usually recorded in the Crash Analysis System (CAS) within one working day of Waka Kotahi receiving it from NZ Police. Data relating to non-injury crashes may take up to 7 months before it appears in CAS.</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Due to the nature of non-fatal crashes it is believed that these are under-reported, with the level of under-reporting decreasing with the increasing severity of the crash.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Due to the Covid-19 pandemic, NZ had a 4-level Alert system in place from 21 March 2020</a:t>
          </a:r>
          <a:r>
            <a:rPr lang="en-NZ" sz="1000" b="0" baseline="0">
              <a:solidFill>
                <a:schemeClr val="dk1"/>
              </a:solidFill>
              <a:effectLst/>
              <a:latin typeface="Arial" panose="020B0604020202020204" pitchFamily="34" charset="0"/>
              <a:ea typeface="+mn-ea"/>
              <a:cs typeface="Arial" panose="020B0604020202020204" pitchFamily="34" charset="0"/>
            </a:rPr>
            <a:t> until this changed to a Traffic Light system from 3 December 2021 to 12 September 2022.</a:t>
          </a:r>
          <a:r>
            <a:rPr lang="en-NZ" sz="1000" b="0">
              <a:solidFill>
                <a:schemeClr val="dk1"/>
              </a:solidFill>
              <a:effectLst/>
              <a:latin typeface="Arial" panose="020B0604020202020204" pitchFamily="34" charset="0"/>
              <a:ea typeface="+mn-ea"/>
              <a:cs typeface="Arial" panose="020B0604020202020204" pitchFamily="34" charset="0"/>
            </a:rPr>
            <a:t> The amount of traffic on the roads during level 4 lockdowns was greatly reduced, which consequently reduced the number of road crashes.</a:t>
          </a:r>
          <a:r>
            <a:rPr lang="en-NZ" sz="1000" b="0" baseline="0">
              <a:solidFill>
                <a:schemeClr val="dk1"/>
              </a:solidFill>
              <a:effectLst/>
              <a:latin typeface="Arial" panose="020B0604020202020204" pitchFamily="34" charset="0"/>
              <a:ea typeface="+mn-ea"/>
              <a:cs typeface="Arial" panose="020B0604020202020204" pitchFamily="34" charset="0"/>
            </a:rPr>
            <a:t>  Road movements under the Orange and Red levels of the Traffic Light system would also be reduced due to the restrictions in place</a:t>
          </a:r>
          <a:r>
            <a:rPr lang="en-NZ" sz="1000" b="0">
              <a:solidFill>
                <a:schemeClr val="dk1"/>
              </a:solidFill>
              <a:effectLst/>
              <a:latin typeface="Arial" panose="020B0604020202020204" pitchFamily="34" charset="0"/>
              <a:ea typeface="+mn-ea"/>
              <a:cs typeface="Arial" panose="020B0604020202020204" pitchFamily="34" charset="0"/>
            </a:rPr>
            <a:t>, so data from these periods will not align with previous trends.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The cause of a crash cannot necessarily be attributed to any one factor (eg fatigue) as a crash may have multiple factors.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Crash severity is the severity of the worst injury in the crash. There may be more than one injury in a crash, so the crash and injury tables may have different numbers.</a:t>
          </a:r>
          <a:endParaRPr lang="en-NZ" sz="1000">
            <a:effectLst/>
            <a:latin typeface="Arial" panose="020B0604020202020204" pitchFamily="34" charset="0"/>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a:effectLst/>
              <a:latin typeface="Arial" panose="020B0604020202020204" pitchFamily="34" charset="0"/>
              <a:cs typeface="Arial" panose="020B0604020202020204" pitchFamily="34" charset="0"/>
            </a:rPr>
            <a:t>2022 data is incomplete.</a:t>
          </a:r>
          <a:endParaRPr lang="en-NZ" sz="1100" b="0" baseline="0">
            <a:solidFill>
              <a:schemeClr val="dk1"/>
            </a:solidFill>
            <a:effectLst/>
            <a:latin typeface="+mn-lt"/>
            <a:ea typeface="+mn-ea"/>
            <a:cs typeface="+mn-cs"/>
          </a:endParaRPr>
        </a:p>
        <a:p>
          <a:pPr eaLnBrk="1" fontAlgn="auto" latinLnBrk="0" hangingPunct="1"/>
          <a:endParaRPr lang="en-NZ">
            <a:effectLst/>
          </a:endParaRPr>
        </a:p>
      </xdr:txBody>
    </xdr:sp>
    <xdr:clientData/>
  </xdr:twoCellAnchor>
  <xdr:twoCellAnchor editAs="oneCell">
    <xdr:from>
      <xdr:col>0</xdr:col>
      <xdr:colOff>0</xdr:colOff>
      <xdr:row>0</xdr:row>
      <xdr:rowOff>0</xdr:rowOff>
    </xdr:from>
    <xdr:to>
      <xdr:col>2</xdr:col>
      <xdr:colOff>437532</xdr:colOff>
      <xdr:row>1</xdr:row>
      <xdr:rowOff>9525</xdr:rowOff>
    </xdr:to>
    <xdr:pic>
      <xdr:nvPicPr>
        <xdr:cNvPr id="7" name="Picture 6" descr="Waka Kotahi logo">
          <a:extLst>
            <a:ext uri="{FF2B5EF4-FFF2-40B4-BE49-F238E27FC236}">
              <a16:creationId xmlns:a16="http://schemas.microsoft.com/office/drawing/2014/main" id="{DE2F01BF-4A0E-45AB-9A9B-67A8F42E67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23507"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295275</xdr:colOff>
      <xdr:row>11</xdr:row>
      <xdr:rowOff>9525</xdr:rowOff>
    </xdr:from>
    <xdr:to>
      <xdr:col>15</xdr:col>
      <xdr:colOff>523875</xdr:colOff>
      <xdr:row>18</xdr:row>
      <xdr:rowOff>95250</xdr:rowOff>
    </xdr:to>
    <xdr:pic>
      <xdr:nvPicPr>
        <xdr:cNvPr id="2" name="Picture 25" descr="image001">
          <a:extLst>
            <a:ext uri="{FF2B5EF4-FFF2-40B4-BE49-F238E27FC236}">
              <a16:creationId xmlns:a16="http://schemas.microsoft.com/office/drawing/2014/main" id="{C6D64FD8-FFA6-4ECF-BB64-1C7512A53D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1790700"/>
          <a:ext cx="2057400" cy="1219200"/>
        </a:xfrm>
        <a:prstGeom prst="rect">
          <a:avLst/>
        </a:prstGeom>
        <a:solidFill>
          <a:schemeClr val="bg1"/>
        </a:solidFill>
        <a:ln>
          <a:noFill/>
        </a:ln>
      </xdr:spPr>
    </xdr:pic>
    <xdr:clientData/>
  </xdr:twoCellAnchor>
  <xdr:twoCellAnchor editAs="oneCell">
    <xdr:from>
      <xdr:col>1</xdr:col>
      <xdr:colOff>0</xdr:colOff>
      <xdr:row>11</xdr:row>
      <xdr:rowOff>0</xdr:rowOff>
    </xdr:from>
    <xdr:to>
      <xdr:col>12</xdr:col>
      <xdr:colOff>103924</xdr:colOff>
      <xdr:row>46</xdr:row>
      <xdr:rowOff>94530</xdr:rowOff>
    </xdr:to>
    <xdr:pic>
      <xdr:nvPicPr>
        <xdr:cNvPr id="3" name="Picture 2" descr="Map of 1 Jan 2016 - 18 Nov 2022 crashes on Hebden Crescent from (41.17774° S, 174.94689° E) to (41.15717° S, 174.97437° E).">
          <a:extLst>
            <a:ext uri="{FF2B5EF4-FFF2-40B4-BE49-F238E27FC236}">
              <a16:creationId xmlns:a16="http://schemas.microsoft.com/office/drawing/2014/main" id="{56CA0BA2-DAAE-76D1-6E1E-62EC068C570D}"/>
            </a:ext>
          </a:extLst>
        </xdr:cNvPr>
        <xdr:cNvPicPr>
          <a:picLocks noChangeAspect="1"/>
        </xdr:cNvPicPr>
      </xdr:nvPicPr>
      <xdr:blipFill>
        <a:blip xmlns:r="http://schemas.openxmlformats.org/officeDocument/2006/relationships" r:embed="rId2"/>
        <a:stretch>
          <a:fillRect/>
        </a:stretch>
      </xdr:blipFill>
      <xdr:spPr>
        <a:xfrm>
          <a:off x="609600" y="1781175"/>
          <a:ext cx="6809524" cy="57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alAnalysis@nzta.govt.nz"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4B56C-D12F-40C1-910F-E047FC7BAA67}">
  <dimension ref="B1:P33"/>
  <sheetViews>
    <sheetView showGridLines="0" tabSelected="1" zoomScaleNormal="100" workbookViewId="0">
      <selection activeCell="E6" sqref="E6"/>
    </sheetView>
  </sheetViews>
  <sheetFormatPr defaultColWidth="9.140625" defaultRowHeight="15" x14ac:dyDescent="0.2"/>
  <cols>
    <col min="1" max="1" width="9.140625" style="13"/>
    <col min="2" max="2" width="22.140625" style="13" customWidth="1"/>
    <col min="3" max="3" width="11.85546875" style="13" customWidth="1"/>
    <col min="4" max="16384" width="9.140625" style="13"/>
  </cols>
  <sheetData>
    <row r="1" spans="2:16" ht="50.25" customHeight="1" x14ac:dyDescent="0.2">
      <c r="E1" s="14"/>
    </row>
    <row r="3" spans="2:16" ht="25.5" x14ac:dyDescent="0.35">
      <c r="B3" s="15" t="s">
        <v>60</v>
      </c>
    </row>
    <row r="5" spans="2:16" s="7" customFormat="1" ht="12.75" x14ac:dyDescent="0.2">
      <c r="B5" s="16" t="s">
        <v>36</v>
      </c>
      <c r="C5" s="25">
        <v>45034</v>
      </c>
    </row>
    <row r="6" spans="2:16" s="7" customFormat="1" ht="12.75" x14ac:dyDescent="0.2">
      <c r="B6" s="16" t="s">
        <v>37</v>
      </c>
      <c r="C6" s="25">
        <v>45034</v>
      </c>
    </row>
    <row r="7" spans="2:16" s="7" customFormat="1" ht="12.75" x14ac:dyDescent="0.2">
      <c r="B7" s="16" t="s">
        <v>3</v>
      </c>
      <c r="C7" s="23"/>
    </row>
    <row r="8" spans="2:16" s="7" customFormat="1" ht="12.75" x14ac:dyDescent="0.2">
      <c r="B8" s="17" t="s">
        <v>1</v>
      </c>
      <c r="C8" s="27" t="s">
        <v>51</v>
      </c>
      <c r="D8" s="28"/>
      <c r="E8" s="28"/>
      <c r="F8" s="28"/>
      <c r="G8" s="28"/>
      <c r="H8" s="28"/>
      <c r="I8" s="28"/>
      <c r="J8" s="28"/>
      <c r="K8" s="28"/>
      <c r="L8" s="28"/>
      <c r="M8" s="28"/>
      <c r="N8" s="28"/>
      <c r="O8" s="28"/>
      <c r="P8" s="28"/>
    </row>
    <row r="9" spans="2:16" s="7" customFormat="1" ht="192.75" customHeight="1" x14ac:dyDescent="0.2">
      <c r="B9" s="17" t="s">
        <v>28</v>
      </c>
      <c r="C9" s="27" t="s">
        <v>52</v>
      </c>
      <c r="D9" s="28"/>
      <c r="E9" s="28"/>
      <c r="F9" s="28"/>
      <c r="G9" s="28"/>
      <c r="H9" s="28"/>
      <c r="I9" s="28"/>
      <c r="J9" s="28"/>
      <c r="K9" s="28"/>
      <c r="L9" s="28"/>
      <c r="M9" s="28"/>
      <c r="N9" s="28"/>
      <c r="O9" s="28"/>
      <c r="P9" s="28"/>
    </row>
    <row r="10" spans="2:16" s="7" customFormat="1" ht="12.75" x14ac:dyDescent="0.2">
      <c r="B10" s="16" t="s">
        <v>4</v>
      </c>
      <c r="C10" s="20" t="s">
        <v>44</v>
      </c>
    </row>
    <row r="11" spans="2:16" s="7" customFormat="1" ht="12.75" x14ac:dyDescent="0.2">
      <c r="B11" s="16" t="s">
        <v>2</v>
      </c>
      <c r="C11" s="21" t="s">
        <v>45</v>
      </c>
    </row>
    <row r="12" spans="2:16" s="7" customFormat="1" ht="12.75" x14ac:dyDescent="0.2">
      <c r="B12" s="16" t="s">
        <v>5</v>
      </c>
      <c r="C12" s="23" t="s">
        <v>59</v>
      </c>
    </row>
    <row r="13" spans="2:16" x14ac:dyDescent="0.2">
      <c r="B13" s="7"/>
      <c r="C13" s="7"/>
    </row>
    <row r="33" spans="2:4" x14ac:dyDescent="0.2">
      <c r="B33" s="26" t="s">
        <v>6</v>
      </c>
      <c r="C33" s="26"/>
      <c r="D33" s="18" t="s">
        <v>7</v>
      </c>
    </row>
  </sheetData>
  <mergeCells count="3">
    <mergeCell ref="B33:C33"/>
    <mergeCell ref="C8:P8"/>
    <mergeCell ref="C9:P9"/>
  </mergeCells>
  <hyperlinks>
    <hyperlink ref="D33" r:id="rId1" xr:uid="{A84E09C7-461F-4DE4-A2C7-9B9D8A183BF4}"/>
  </hyperlinks>
  <pageMargins left="0.7" right="0.7" top="0.75" bottom="0.75" header="0.3" footer="0.3"/>
  <pageSetup orientation="portrait" r:id="rId2"/>
  <headerFooter>
    <oddHeader>&amp;L&amp;16&amp;F&amp;R&amp;G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27"/>
  <sheetViews>
    <sheetView showGridLines="0" zoomScaleNormal="100" workbookViewId="0"/>
  </sheetViews>
  <sheetFormatPr defaultColWidth="9.140625" defaultRowHeight="12.75" x14ac:dyDescent="0.2"/>
  <cols>
    <col min="1" max="1" width="9.140625" style="7"/>
    <col min="2" max="2" width="18.7109375" style="7" customWidth="1"/>
    <col min="3" max="3" width="13.7109375" style="7" customWidth="1"/>
    <col min="4" max="6" width="16.42578125" style="7" customWidth="1"/>
    <col min="7" max="7" width="11.85546875" style="7" customWidth="1"/>
    <col min="8" max="8" width="9.140625" style="7"/>
    <col min="9" max="9" width="18.28515625" style="7" bestFit="1" customWidth="1"/>
    <col min="10" max="10" width="11.85546875" style="7" customWidth="1"/>
    <col min="11" max="11" width="14.85546875" style="7" customWidth="1"/>
    <col min="12" max="12" width="13.7109375" style="7" customWidth="1"/>
    <col min="13" max="13" width="10.5703125" style="7" customWidth="1"/>
    <col min="14" max="16384" width="9.140625" style="7"/>
  </cols>
  <sheetData>
    <row r="2" spans="2:15" x14ac:dyDescent="0.2">
      <c r="B2" s="5" t="s">
        <v>27</v>
      </c>
    </row>
    <row r="4" spans="2:15" ht="27" customHeight="1" x14ac:dyDescent="0.2">
      <c r="B4" s="29" t="s">
        <v>54</v>
      </c>
      <c r="C4" s="30"/>
      <c r="D4" s="30"/>
      <c r="E4" s="30"/>
      <c r="F4" s="30"/>
      <c r="G4" s="31"/>
      <c r="I4" s="29" t="str">
        <f>"Injuries from c" &amp; MID(B4,2,LEN(B4)-1)</f>
        <v>Injuries from crashes on Hebden Crescent from (41.17774° S, 174.94689° E) to (41.15717° S, 174.97437° E).</v>
      </c>
      <c r="J4" s="30"/>
      <c r="K4" s="30"/>
      <c r="L4" s="30"/>
      <c r="M4" s="31"/>
      <c r="O4" s="6"/>
    </row>
    <row r="5" spans="2:15" ht="25.5" x14ac:dyDescent="0.2">
      <c r="B5" s="1" t="s">
        <v>38</v>
      </c>
      <c r="C5" s="1" t="s">
        <v>39</v>
      </c>
      <c r="D5" s="1" t="s">
        <v>46</v>
      </c>
      <c r="E5" s="1" t="s">
        <v>47</v>
      </c>
      <c r="F5" s="1" t="s">
        <v>40</v>
      </c>
      <c r="G5" s="2" t="s">
        <v>29</v>
      </c>
      <c r="I5" s="1" t="s">
        <v>38</v>
      </c>
      <c r="J5" s="1" t="s">
        <v>41</v>
      </c>
      <c r="K5" s="1" t="s">
        <v>42</v>
      </c>
      <c r="L5" s="1" t="s">
        <v>43</v>
      </c>
      <c r="M5" s="2" t="s">
        <v>35</v>
      </c>
      <c r="O5" s="6"/>
    </row>
    <row r="6" spans="2:15" x14ac:dyDescent="0.2">
      <c r="B6" s="3">
        <v>2016</v>
      </c>
      <c r="C6" s="22"/>
      <c r="D6" s="22">
        <v>1</v>
      </c>
      <c r="E6" s="22">
        <v>1</v>
      </c>
      <c r="F6" s="22">
        <v>1</v>
      </c>
      <c r="G6" s="19">
        <f t="shared" ref="G6:G12" si="0">SUM(C6:F6)</f>
        <v>3</v>
      </c>
      <c r="I6" s="3">
        <v>2016</v>
      </c>
      <c r="J6" s="22"/>
      <c r="K6" s="22">
        <v>1</v>
      </c>
      <c r="L6" s="22">
        <v>2</v>
      </c>
      <c r="M6" s="19">
        <f t="shared" ref="M6:M12" si="1">SUM(J6:L6)</f>
        <v>3</v>
      </c>
      <c r="O6" s="6"/>
    </row>
    <row r="7" spans="2:15" x14ac:dyDescent="0.2">
      <c r="B7" s="3">
        <v>2017</v>
      </c>
      <c r="C7" s="22"/>
      <c r="D7" s="22"/>
      <c r="E7" s="22"/>
      <c r="F7" s="22">
        <v>2</v>
      </c>
      <c r="G7" s="19">
        <f t="shared" si="0"/>
        <v>2</v>
      </c>
      <c r="I7" s="3">
        <v>2017</v>
      </c>
      <c r="J7" s="22"/>
      <c r="K7" s="22"/>
      <c r="L7" s="22"/>
      <c r="M7" s="19">
        <f t="shared" si="1"/>
        <v>0</v>
      </c>
    </row>
    <row r="8" spans="2:15" x14ac:dyDescent="0.2">
      <c r="B8" s="3">
        <v>2018</v>
      </c>
      <c r="C8" s="22"/>
      <c r="D8" s="22"/>
      <c r="E8" s="22"/>
      <c r="F8" s="22"/>
      <c r="G8" s="19">
        <f t="shared" si="0"/>
        <v>0</v>
      </c>
      <c r="I8" s="3">
        <v>2018</v>
      </c>
      <c r="J8" s="22"/>
      <c r="K8" s="22"/>
      <c r="L8" s="22"/>
      <c r="M8" s="19">
        <f t="shared" si="1"/>
        <v>0</v>
      </c>
    </row>
    <row r="9" spans="2:15" x14ac:dyDescent="0.2">
      <c r="B9" s="3">
        <v>2019</v>
      </c>
      <c r="C9" s="22"/>
      <c r="D9" s="22"/>
      <c r="E9" s="22"/>
      <c r="F9" s="22">
        <v>1</v>
      </c>
      <c r="G9" s="19">
        <f t="shared" si="0"/>
        <v>1</v>
      </c>
      <c r="I9" s="3">
        <v>2019</v>
      </c>
      <c r="J9" s="22"/>
      <c r="K9" s="22"/>
      <c r="L9" s="22"/>
      <c r="M9" s="19">
        <f t="shared" si="1"/>
        <v>0</v>
      </c>
    </row>
    <row r="10" spans="2:15" x14ac:dyDescent="0.2">
      <c r="B10" s="3">
        <v>2020</v>
      </c>
      <c r="C10" s="22"/>
      <c r="D10" s="22"/>
      <c r="E10" s="22">
        <v>1</v>
      </c>
      <c r="F10" s="22"/>
      <c r="G10" s="19">
        <f t="shared" si="0"/>
        <v>1</v>
      </c>
      <c r="I10" s="3">
        <v>2020</v>
      </c>
      <c r="J10" s="22"/>
      <c r="K10" s="22"/>
      <c r="L10" s="22">
        <v>1</v>
      </c>
      <c r="M10" s="19">
        <f t="shared" si="1"/>
        <v>1</v>
      </c>
    </row>
    <row r="11" spans="2:15" x14ac:dyDescent="0.2">
      <c r="B11" s="3">
        <v>2021</v>
      </c>
      <c r="C11" s="22"/>
      <c r="D11" s="22"/>
      <c r="E11" s="22"/>
      <c r="F11" s="22"/>
      <c r="G11" s="19">
        <f t="shared" si="0"/>
        <v>0</v>
      </c>
      <c r="I11" s="3">
        <v>2021</v>
      </c>
      <c r="J11" s="22"/>
      <c r="K11" s="22"/>
      <c r="L11" s="22"/>
      <c r="M11" s="19">
        <f t="shared" si="1"/>
        <v>0</v>
      </c>
    </row>
    <row r="12" spans="2:15" x14ac:dyDescent="0.2">
      <c r="B12" s="3" t="s">
        <v>53</v>
      </c>
      <c r="C12" s="22"/>
      <c r="D12" s="22"/>
      <c r="E12" s="22">
        <v>1</v>
      </c>
      <c r="F12" s="22"/>
      <c r="G12" s="19">
        <f t="shared" si="0"/>
        <v>1</v>
      </c>
      <c r="I12" s="3" t="s">
        <v>53</v>
      </c>
      <c r="J12" s="22"/>
      <c r="K12" s="22"/>
      <c r="L12" s="22">
        <v>1</v>
      </c>
      <c r="M12" s="19">
        <f t="shared" si="1"/>
        <v>1</v>
      </c>
    </row>
    <row r="13" spans="2:15" x14ac:dyDescent="0.2">
      <c r="B13" s="2" t="s">
        <v>0</v>
      </c>
      <c r="C13" s="19">
        <f>SUM(C6:C12)</f>
        <v>0</v>
      </c>
      <c r="D13" s="19">
        <f>SUM(D6:D12)</f>
        <v>1</v>
      </c>
      <c r="E13" s="19">
        <f>SUM(E6:E12)</f>
        <v>3</v>
      </c>
      <c r="F13" s="19">
        <f>SUM(F6:F12)</f>
        <v>4</v>
      </c>
      <c r="G13" s="19">
        <f>SUM(G6:G12)</f>
        <v>8</v>
      </c>
      <c r="I13" s="2" t="s">
        <v>0</v>
      </c>
      <c r="J13" s="19">
        <f>SUM(J6:J12)</f>
        <v>0</v>
      </c>
      <c r="K13" s="19">
        <f>SUM(K6:K12)</f>
        <v>1</v>
      </c>
      <c r="L13" s="19">
        <f>SUM(L6:L12)</f>
        <v>4</v>
      </c>
      <c r="M13" s="19">
        <f>SUM(M6:M12)</f>
        <v>5</v>
      </c>
    </row>
    <row r="15" spans="2:15" x14ac:dyDescent="0.2">
      <c r="B15" s="4" t="s">
        <v>57</v>
      </c>
    </row>
    <row r="16" spans="2:15" x14ac:dyDescent="0.2">
      <c r="B16" s="8"/>
    </row>
    <row r="17" spans="2:2" x14ac:dyDescent="0.2">
      <c r="B17" s="24" t="s">
        <v>58</v>
      </c>
    </row>
    <row r="18" spans="2:2" x14ac:dyDescent="0.2">
      <c r="B18" s="8"/>
    </row>
    <row r="19" spans="2:2" x14ac:dyDescent="0.2">
      <c r="B19" s="8"/>
    </row>
    <row r="20" spans="2:2" x14ac:dyDescent="0.2">
      <c r="B20" s="8"/>
    </row>
    <row r="21" spans="2:2" x14ac:dyDescent="0.2">
      <c r="B21" s="8"/>
    </row>
    <row r="22" spans="2:2" x14ac:dyDescent="0.2">
      <c r="B22" s="8"/>
    </row>
    <row r="23" spans="2:2" x14ac:dyDescent="0.2">
      <c r="B23" s="8"/>
    </row>
    <row r="24" spans="2:2" x14ac:dyDescent="0.2">
      <c r="B24" s="8"/>
    </row>
    <row r="25" spans="2:2" x14ac:dyDescent="0.2">
      <c r="B25" s="8"/>
    </row>
    <row r="26" spans="2:2" x14ac:dyDescent="0.2">
      <c r="B26" s="8"/>
    </row>
    <row r="27" spans="2:2" x14ac:dyDescent="0.2">
      <c r="B27" s="8"/>
    </row>
  </sheetData>
  <mergeCells count="2">
    <mergeCell ref="B4:G4"/>
    <mergeCell ref="I4:M4"/>
  </mergeCells>
  <pageMargins left="0.7" right="0.7" top="0.75" bottom="0.75" header="0.3" footer="0.3"/>
  <pageSetup orientation="portrait" r:id="rId1"/>
  <headerFooter>
    <oddHeader>&amp;L&amp;16&amp;F&amp;R&amp;G</oddHeader>
  </headerFooter>
  <ignoredErrors>
    <ignoredError sqref="G6:G11 M6:M11" formulaRange="1"/>
  </ignoredErrors>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445A8-E2DC-49C4-82BB-B6F517BEA630}">
  <dimension ref="B2:C27"/>
  <sheetViews>
    <sheetView showGridLines="0" zoomScaleNormal="100" workbookViewId="0"/>
  </sheetViews>
  <sheetFormatPr defaultColWidth="9.140625" defaultRowHeight="12.75" x14ac:dyDescent="0.2"/>
  <cols>
    <col min="1" max="1" width="9.140625" style="7"/>
    <col min="2" max="2" width="28.5703125" style="7" customWidth="1"/>
    <col min="3" max="3" width="10.7109375" style="7" customWidth="1"/>
    <col min="4" max="16384" width="9.140625" style="7"/>
  </cols>
  <sheetData>
    <row r="2" spans="2:3" x14ac:dyDescent="0.2">
      <c r="B2" s="5" t="s">
        <v>27</v>
      </c>
    </row>
    <row r="4" spans="2:3" ht="49.5" customHeight="1" x14ac:dyDescent="0.2">
      <c r="B4" s="29" t="s">
        <v>56</v>
      </c>
      <c r="C4" s="31"/>
    </row>
    <row r="5" spans="2:3" x14ac:dyDescent="0.2">
      <c r="B5" s="9" t="s">
        <v>8</v>
      </c>
      <c r="C5" s="1" t="s">
        <v>25</v>
      </c>
    </row>
    <row r="6" spans="2:3" x14ac:dyDescent="0.2">
      <c r="B6" s="10" t="s">
        <v>50</v>
      </c>
      <c r="C6" s="22">
        <v>1</v>
      </c>
    </row>
    <row r="7" spans="2:3" x14ac:dyDescent="0.2">
      <c r="B7" s="10" t="s">
        <v>9</v>
      </c>
      <c r="C7" s="22">
        <v>0</v>
      </c>
    </row>
    <row r="8" spans="2:3" x14ac:dyDescent="0.2">
      <c r="B8" s="10" t="s">
        <v>10</v>
      </c>
      <c r="C8" s="22">
        <v>1</v>
      </c>
    </row>
    <row r="9" spans="2:3" x14ac:dyDescent="0.2">
      <c r="B9" s="10" t="s">
        <v>11</v>
      </c>
      <c r="C9" s="22">
        <v>0</v>
      </c>
    </row>
    <row r="10" spans="2:3" x14ac:dyDescent="0.2">
      <c r="B10" s="10" t="s">
        <v>12</v>
      </c>
      <c r="C10" s="22">
        <v>1</v>
      </c>
    </row>
    <row r="11" spans="2:3" x14ac:dyDescent="0.2">
      <c r="B11" s="10" t="s">
        <v>13</v>
      </c>
      <c r="C11" s="22">
        <v>0</v>
      </c>
    </row>
    <row r="12" spans="2:3" x14ac:dyDescent="0.2">
      <c r="B12" s="10" t="s">
        <v>14</v>
      </c>
      <c r="C12" s="22">
        <v>0</v>
      </c>
    </row>
    <row r="13" spans="2:3" x14ac:dyDescent="0.2">
      <c r="B13" s="10" t="s">
        <v>15</v>
      </c>
      <c r="C13" s="22">
        <v>0</v>
      </c>
    </row>
    <row r="14" spans="2:3" x14ac:dyDescent="0.2">
      <c r="B14" s="10" t="s">
        <v>16</v>
      </c>
      <c r="C14" s="22">
        <v>2</v>
      </c>
    </row>
    <row r="15" spans="2:3" x14ac:dyDescent="0.2">
      <c r="B15" s="10" t="s">
        <v>17</v>
      </c>
      <c r="C15" s="22">
        <v>1</v>
      </c>
    </row>
    <row r="16" spans="2:3" x14ac:dyDescent="0.2">
      <c r="B16" s="10" t="s">
        <v>18</v>
      </c>
      <c r="C16" s="22">
        <v>3</v>
      </c>
    </row>
    <row r="17" spans="2:3" x14ac:dyDescent="0.2">
      <c r="B17" s="10" t="s">
        <v>19</v>
      </c>
      <c r="C17" s="22">
        <v>2</v>
      </c>
    </row>
    <row r="18" spans="2:3" x14ac:dyDescent="0.2">
      <c r="B18" s="10" t="s">
        <v>20</v>
      </c>
      <c r="C18" s="22">
        <v>0</v>
      </c>
    </row>
    <row r="19" spans="2:3" x14ac:dyDescent="0.2">
      <c r="B19" s="10" t="s">
        <v>49</v>
      </c>
      <c r="C19" s="22">
        <v>2</v>
      </c>
    </row>
    <row r="20" spans="2:3" x14ac:dyDescent="0.2">
      <c r="B20" s="10" t="s">
        <v>21</v>
      </c>
      <c r="C20" s="22">
        <v>0</v>
      </c>
    </row>
    <row r="21" spans="2:3" x14ac:dyDescent="0.2">
      <c r="B21" s="10" t="s">
        <v>22</v>
      </c>
      <c r="C21" s="22">
        <v>0</v>
      </c>
    </row>
    <row r="22" spans="2:3" x14ac:dyDescent="0.2">
      <c r="B22" s="11" t="s">
        <v>30</v>
      </c>
      <c r="C22" s="19">
        <f>SUM(C6:C21)</f>
        <v>13</v>
      </c>
    </row>
    <row r="24" spans="2:3" x14ac:dyDescent="0.2">
      <c r="B24" s="4" t="s">
        <v>57</v>
      </c>
    </row>
    <row r="25" spans="2:3" x14ac:dyDescent="0.2">
      <c r="B25" s="4" t="s">
        <v>23</v>
      </c>
    </row>
    <row r="26" spans="2:3" x14ac:dyDescent="0.2">
      <c r="B26" s="4" t="s">
        <v>26</v>
      </c>
    </row>
    <row r="27" spans="2:3" x14ac:dyDescent="0.2">
      <c r="B27" s="4" t="s">
        <v>24</v>
      </c>
    </row>
  </sheetData>
  <mergeCells count="1">
    <mergeCell ref="B4:C4"/>
  </mergeCells>
  <pageMargins left="0.7" right="0.7" top="0.75" bottom="0.75" header="0.3" footer="0.3"/>
  <pageSetup orientation="portrait" r:id="rId1"/>
  <headerFooter>
    <oddHeader>&amp;L&amp;16&amp;F&amp;R&amp;G</oddHead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59E8F-2750-44C0-A97B-4D73BDEE020A}">
  <dimension ref="B2:N23"/>
  <sheetViews>
    <sheetView showGridLines="0" zoomScaleNormal="100" workbookViewId="0"/>
  </sheetViews>
  <sheetFormatPr defaultColWidth="9.140625" defaultRowHeight="12.75" x14ac:dyDescent="0.2"/>
  <cols>
    <col min="1" max="16384" width="9.140625" style="7"/>
  </cols>
  <sheetData>
    <row r="2" spans="2:14" x14ac:dyDescent="0.2">
      <c r="B2" s="5" t="s">
        <v>27</v>
      </c>
    </row>
    <row r="3" spans="2:14" x14ac:dyDescent="0.2">
      <c r="B3" s="5"/>
    </row>
    <row r="4" spans="2:14" x14ac:dyDescent="0.2">
      <c r="B4" s="12" t="s">
        <v>55</v>
      </c>
      <c r="C4" s="12"/>
      <c r="D4" s="12"/>
      <c r="E4" s="12"/>
      <c r="F4" s="12"/>
      <c r="G4" s="12"/>
      <c r="H4" s="12"/>
      <c r="I4" s="12"/>
      <c r="J4" s="12"/>
      <c r="K4" s="12"/>
      <c r="L4" s="12"/>
      <c r="M4" s="12"/>
      <c r="N4" s="12"/>
    </row>
    <row r="6" spans="2:14" x14ac:dyDescent="0.2">
      <c r="B6" s="7" t="s">
        <v>31</v>
      </c>
    </row>
    <row r="7" spans="2:14" x14ac:dyDescent="0.2">
      <c r="B7" s="7" t="s">
        <v>32</v>
      </c>
    </row>
    <row r="8" spans="2:14" x14ac:dyDescent="0.2">
      <c r="B8" s="23" t="s">
        <v>48</v>
      </c>
    </row>
    <row r="9" spans="2:14" x14ac:dyDescent="0.2">
      <c r="B9" s="7" t="s">
        <v>33</v>
      </c>
    </row>
    <row r="10" spans="2:14" x14ac:dyDescent="0.2">
      <c r="B10" s="7" t="s">
        <v>34</v>
      </c>
    </row>
    <row r="21" spans="2:2" x14ac:dyDescent="0.2">
      <c r="B21" s="23"/>
    </row>
    <row r="22" spans="2:2" x14ac:dyDescent="0.2">
      <c r="B22" s="23"/>
    </row>
    <row r="23" spans="2:2" x14ac:dyDescent="0.2">
      <c r="B23" s="23"/>
    </row>
  </sheetData>
  <pageMargins left="0.7" right="0.7" top="0.75" bottom="0.75" header="0.3" footer="0.3"/>
  <pageSetup orientation="portrait" r:id="rId1"/>
  <headerFooter>
    <oddHeader>&amp;L&amp;16&amp;F&amp;R&amp;G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Data1</vt:lpstr>
      <vt:lpstr>Factors</vt:lpstr>
      <vt:lpstr>Maps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2023-05-02T03:17:23Z</dcterms:created>
  <dcterms:modified xsi:type="dcterms:W3CDTF">2023-05-02T03:17:35Z</dcterms:modified>
</cp:coreProperties>
</file>