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CF309C25-913F-43EC-BBE7-2CEBCF396B68}" xr6:coauthVersionLast="47" xr6:coauthVersionMax="47" xr10:uidLastSave="{00000000-0000-0000-0000-000000000000}"/>
  <bookViews>
    <workbookView xWindow="-120" yWindow="-120" windowWidth="29040" windowHeight="15840" xr2:uid="{00000000-000D-0000-FFFF-FFFF00000000}"/>
  </bookViews>
  <sheets>
    <sheet name="Cover sheet" sheetId="5" r:id="rId1"/>
    <sheet name="Data1" sheetId="4" r:id="rId2"/>
    <sheet name="Factors" sheetId="6" r:id="rId3"/>
    <sheet name="Maps"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4" l="1"/>
  <c r="L13" i="4"/>
  <c r="J13" i="4"/>
  <c r="D13" i="4"/>
  <c r="E13" i="4"/>
  <c r="F13" i="4"/>
  <c r="C13" i="4"/>
  <c r="M12" i="4" l="1"/>
  <c r="G12" i="4"/>
  <c r="I4" i="4" l="1"/>
  <c r="C22" i="6" l="1"/>
  <c r="M11" i="4" l="1"/>
  <c r="G11" i="4"/>
  <c r="M10" i="4" l="1"/>
  <c r="M9" i="4"/>
  <c r="M8" i="4"/>
  <c r="M7" i="4"/>
  <c r="M6" i="4"/>
  <c r="M13" i="4" s="1"/>
  <c r="G10" i="4" l="1"/>
  <c r="G6" i="4" l="1"/>
  <c r="G7" i="4"/>
  <c r="G8" i="4"/>
  <c r="G9" i="4"/>
  <c r="G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8F4B556-5D55-45BF-9CF5-E8C8646D2779}">
      <text>
        <r>
          <rPr>
            <sz val="9"/>
            <color indexed="81"/>
            <rFont val="Tahoma"/>
            <family val="2"/>
          </rPr>
          <t>Alcohol and/or drugs involved or suspected</t>
        </r>
      </text>
    </comment>
    <comment ref="B7" authorId="0" shapeId="0" xr:uid="{34557094-3B84-4A22-A371-E389C24CD9D9}">
      <text>
        <r>
          <rPr>
            <sz val="9"/>
            <color indexed="81"/>
            <rFont val="Tahoma"/>
            <family val="2"/>
          </rPr>
          <t>Includes sudden and long-term illness</t>
        </r>
      </text>
    </comment>
    <comment ref="B8" authorId="0" shapeId="0" xr:uid="{B5612DFE-FFA5-4B02-B6A9-0D1525FEDC91}">
      <text>
        <r>
          <rPr>
            <sz val="9"/>
            <color indexed="81"/>
            <rFont val="Tahoma"/>
            <family val="2"/>
          </rPr>
          <t>When required at give way, stop signs, lights, etc</t>
        </r>
      </text>
    </comment>
    <comment ref="B9" authorId="0" shapeId="0" xr:uid="{8FECAE2D-5B17-438A-83D0-6B315985C457}">
      <text>
        <r>
          <rPr>
            <sz val="9"/>
            <color indexed="81"/>
            <rFont val="Tahoma"/>
            <family val="2"/>
          </rPr>
          <t>Due to long trip, lack of sleep, etc</t>
        </r>
      </text>
    </comment>
    <comment ref="B10" authorId="0" shapeId="0" xr:uid="{5090B202-4147-4A87-89CD-FF061F99053C}">
      <text>
        <r>
          <rPr>
            <sz val="9"/>
            <color indexed="81"/>
            <rFont val="Tahoma"/>
            <family val="2"/>
          </rPr>
          <t>Turning from/into incorrect lane, incorrectly parked vehicle, etc</t>
        </r>
      </text>
    </comment>
    <comment ref="B11" authorId="0" shapeId="0" xr:uid="{D8DDF43E-74E5-40C1-B3C7-86735369F9F6}">
      <text>
        <r>
          <rPr>
            <sz val="9"/>
            <color indexed="81"/>
            <rFont val="Tahoma"/>
            <family val="2"/>
          </rPr>
          <t>Sudden actions, evading enforcement, animals, etc</t>
        </r>
      </text>
    </comment>
    <comment ref="B12" authorId="0" shapeId="0" xr:uid="{2F268A4D-57CD-4FBF-A44B-135E7E4238CD}">
      <text>
        <r>
          <rPr>
            <sz val="9"/>
            <color indexed="81"/>
            <rFont val="Tahoma"/>
            <family val="2"/>
          </rPr>
          <t>Without due care, on the left, etc</t>
        </r>
      </text>
    </comment>
    <comment ref="B13" authorId="0" shapeId="0" xr:uid="{CE1DFB33-FF09-4B58-AC56-2C257DA575BA}">
      <text>
        <r>
          <rPr>
            <sz val="9"/>
            <color indexed="81"/>
            <rFont val="Tahoma"/>
            <family val="2"/>
          </rPr>
          <t>Walking or running heedless of traffic etc</t>
        </r>
      </text>
    </comment>
    <comment ref="B14" authorId="0" shapeId="0" xr:uid="{DEA579A8-BBF7-47D9-9019-9FE744A7AE2B}">
      <text>
        <r>
          <rPr>
            <sz val="9"/>
            <color indexed="81"/>
            <rFont val="Tahoma"/>
            <family val="2"/>
          </rPr>
          <t>Lost control, Failed to/incorrect signal, wrong pedal, etc</t>
        </r>
      </text>
    </comment>
    <comment ref="B15" authorId="0" shapeId="0" xr:uid="{7B2566B2-22DE-4AC9-9812-705AE91C8A4B}">
      <text>
        <r>
          <rPr>
            <sz val="9"/>
            <color indexed="81"/>
            <rFont val="Tahoma"/>
            <family val="2"/>
          </rPr>
          <t>Misjudged speed, distance or position; inexperience, etc</t>
        </r>
      </text>
    </comment>
    <comment ref="B16" authorId="0" shapeId="0" xr:uid="{6D1DE0C2-B1DA-43A1-A921-611AC03FAB61}">
      <text>
        <r>
          <rPr>
            <sz val="9"/>
            <color indexed="81"/>
            <rFont val="Tahoma"/>
            <family val="2"/>
          </rPr>
          <t>Inattentive, Attention diverted, Did not check or notice, etc</t>
        </r>
      </text>
    </comment>
    <comment ref="B17" authorId="0" shapeId="0" xr:uid="{9CB45EC6-29E2-4057-AD97-CFC8E124A1E0}">
      <text>
        <r>
          <rPr>
            <sz val="9"/>
            <color indexed="81"/>
            <rFont val="Tahoma"/>
            <family val="2"/>
          </rPr>
          <t>Swung wide or cut corner, too far right, etc</t>
        </r>
      </text>
    </comment>
    <comment ref="B18" authorId="0" shapeId="0" xr:uid="{BE57ADE7-CC29-41A6-B494-371165B30DA3}">
      <text>
        <r>
          <rPr>
            <sz val="9"/>
            <color indexed="81"/>
            <rFont val="Tahoma"/>
            <family val="2"/>
          </rPr>
          <t>Road slippery, surface conditions, obstructions, visibility limited etc</t>
        </r>
      </text>
    </comment>
    <comment ref="B19" authorId="0" shapeId="0" xr:uid="{AE349D8A-98FA-4C63-B17B-54290A441F2B}">
      <text>
        <r>
          <rPr>
            <sz val="9"/>
            <color indexed="81"/>
            <rFont val="Tahoma"/>
            <family val="2"/>
          </rPr>
          <t>Inappropriate speed, racing, playing chicken, etc</t>
        </r>
      </text>
    </comment>
    <comment ref="B20" authorId="0" shapeId="0" xr:uid="{AD45FF30-6AA2-47F7-9C67-A033ABFD1F51}">
      <text>
        <r>
          <rPr>
            <sz val="9"/>
            <color indexed="81"/>
            <rFont val="Tahoma"/>
            <family val="2"/>
          </rPr>
          <t>Lights, brakes, tyres, steering, mechanical faults etc</t>
        </r>
      </text>
    </comment>
    <comment ref="B21" authorId="0" shapeId="0" xr:uid="{544DFAA4-9A45-42AA-B12A-902FE677E9B0}">
      <text>
        <r>
          <rPr>
            <sz val="9"/>
            <color indexed="81"/>
            <rFont val="Tahoma"/>
            <family val="2"/>
          </rPr>
          <t>Heavy rain, dazzling sun, strong wind, fog, snow</t>
        </r>
      </text>
    </comment>
  </commentList>
</comments>
</file>

<file path=xl/sharedStrings.xml><?xml version="1.0" encoding="utf-8"?>
<sst xmlns="http://schemas.openxmlformats.org/spreadsheetml/2006/main" count="67" uniqueCount="61">
  <si>
    <t>Total</t>
  </si>
  <si>
    <t>Request:</t>
  </si>
  <si>
    <t>Report produced by:</t>
  </si>
  <si>
    <t>Requester:</t>
  </si>
  <si>
    <t>Source database:</t>
  </si>
  <si>
    <t>Peer reviewed by:</t>
  </si>
  <si>
    <t xml:space="preserve">For further information, please contact </t>
  </si>
  <si>
    <t>StatisticalAnalysis@nzta.govt.nz</t>
  </si>
  <si>
    <t>Crash factor</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</si>
  <si>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</si>
  <si>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</si>
  <si>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</si>
  <si>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</si>
  <si>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</si>
  <si>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</si>
  <si>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</si>
  <si>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</si>
  <si>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</si>
  <si>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</si>
  <si>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</si>
  <si>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</si>
  <si>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</si>
  <si>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</si>
  <si>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</si>
  <si>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</si>
  <si>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Count</t>
  </si>
  <si>
    <t>Count is the number of crashes where that factor was a contributing factor to the crash. The Total is the sum of all the factors contributing to crashes.</t>
  </si>
  <si>
    <t>This information must be read in conjunction with the Caveats on the first page of this spreadsheet</t>
  </si>
  <si>
    <t>Clarification:</t>
  </si>
  <si>
    <t>Total crashes</t>
  </si>
  <si>
    <t>TOTAL factors</t>
  </si>
  <si>
    <t xml:space="preserve">CAS will group crashes that are near each other depending on the zoom level of the map. </t>
  </si>
  <si>
    <t>This should not be interpreted as where crash hotspots are.</t>
  </si>
  <si>
    <t>The colours around the circle show the proportion of crashes of different severities - see legend to the right of this diagram.</t>
  </si>
  <si>
    <t>Where there are individual crashes that are not grouped, they show as single pin - see legend to the right of this diagram.</t>
  </si>
  <si>
    <t>Total injuries</t>
  </si>
  <si>
    <t>Report Date:</t>
  </si>
  <si>
    <t>Data extract date:</t>
  </si>
  <si>
    <t>Year</t>
  </si>
  <si>
    <t>Fatal crashes</t>
  </si>
  <si>
    <t>Non-injury crashes</t>
  </si>
  <si>
    <t>Deaths</t>
  </si>
  <si>
    <t>Serious injuries</t>
  </si>
  <si>
    <t>Minor injuries</t>
  </si>
  <si>
    <t>CAS</t>
  </si>
  <si>
    <t>Paul Phipps (Data Services)</t>
  </si>
  <si>
    <t>Serious injury crashes</t>
  </si>
  <si>
    <t>Minor injury crashes</t>
  </si>
  <si>
    <t>The number in the circle is the number of crashes on that section of road.</t>
  </si>
  <si>
    <t>Inappropriate Speed</t>
  </si>
  <si>
    <t>Alcohol and/or Drugs</t>
  </si>
  <si>
    <t>Please provide crash statistics for Hebden Crescent dated 01.01.2016 to 18.11.23 under OIA.
This should include: near misses, minor accidents and fatalities.</t>
  </si>
  <si>
    <t>I am after numbers of road related incidents and now I'm clarifying would like to open that up to environmental issues or events on the stretch of road from the intersection of Hebden Crescent and SH2 
(41.17774° S, 174.94689° E)
to the intersection of Hebden Crescent and Haywards Hill round about ( coordinates: 41.15717° S, 174.97437° E)
I am requesting numbers of crashes including:
-Near misses (if recorded)
-Minor incidents
-Major incidents 
-Fatalities
-Environmental incidents such as slips or flooding events.
-Pedestrian injuries or minor incidents.
-Any other data relating to the above in anyway
Data to be provided from 01.01.2016 - 18.11.2022 please</t>
  </si>
  <si>
    <t>1 Jan - 18 Nov 2022*</t>
  </si>
  <si>
    <t>Crashes on Hebden Crescent from (41.17774° S, 174.94689° E) to (41.15717° S, 174.97437° E).</t>
  </si>
  <si>
    <t>Map of 1 Jan 2016 - 18 Nov 2022 crashes on Hebden Crescent from (41.17774° S, 174.94689° E) to (41.15717° S, 174.97437° E).</t>
  </si>
  <si>
    <t>Factors contributing to 1 Jan 2016 - 18 Nov 2022 crashes on Hebden Crescent from (41.17774° S, 174.94689° E) to (41.15717° S, 174.97437° E).</t>
  </si>
  <si>
    <t>* 2022 data is incomplete and is current from CAS as at 18/04/2023</t>
  </si>
  <si>
    <t>No pedestrians were involved in any of these crashes.</t>
  </si>
  <si>
    <t>Wonsang Yu (Data Services)</t>
  </si>
  <si>
    <t xml:space="preserve">OIA-12336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</si>
</sst>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
      <sz val="9"/>
      <color indexed="81"/>
      <name val="Tahoma"/>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3" fillId="0" borderId="0"/>
    <xf numFmtId="0" fontId="4" fillId="0" borderId="0"/>
    <xf numFmtId="0" fontId="5"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5" applyNumberFormat="0" applyAlignment="0" applyProtection="0"/>
    <xf numFmtId="0" fontId="16" fillId="7" borderId="6" applyNumberFormat="0" applyAlignment="0" applyProtection="0"/>
    <xf numFmtId="0" fontId="17" fillId="7" borderId="5" applyNumberFormat="0" applyAlignment="0" applyProtection="0"/>
    <xf numFmtId="0" fontId="18" fillId="0" borderId="7" applyNumberFormat="0" applyFill="0" applyAlignment="0" applyProtection="0"/>
    <xf numFmtId="0" fontId="19" fillId="8" borderId="8" applyNumberFormat="0" applyAlignment="0" applyProtection="0"/>
    <xf numFmtId="0" fontId="20" fillId="0" borderId="0" applyNumberFormat="0" applyFill="0" applyBorder="0" applyAlignment="0" applyProtection="0"/>
    <xf numFmtId="0" fontId="7" fillId="9" borderId="9" applyNumberFormat="0" applyFon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3" fillId="33" borderId="0" applyNumberFormat="0" applyBorder="0" applyAlignment="0" applyProtection="0"/>
    <xf numFmtId="0" fontId="24" fillId="0" borderId="0" applyNumberFormat="0" applyFill="0" applyBorder="0" applyAlignment="0" applyProtection="0"/>
  </cellStyleXfs>
  <cellXfs count="32">
    <xf numFmtId="0" fontId="0" fillId="0" borderId="0" xfId="0"/>
    <xf numFmtId="0" fontId="25" fillId="2" borderId="1" xfId="0" applyNumberFormat="1" applyFont="1" applyFill="1" applyBorder="1" applyAlignment="1" applyProtection="1">
      <alignment horizontal="center" vertical="center" wrapText="1"/>
    </xf>
    <xf numFmtId="0" fontId="25" fillId="35" borderId="1" xfId="0" applyNumberFormat="1" applyFont="1" applyFill="1" applyBorder="1" applyAlignment="1" applyProtection="1">
      <alignment horizontal="center" vertical="center" wrapText="1"/>
    </xf>
    <xf numFmtId="0" fontId="4" fillId="0" borderId="1" xfId="4" applyNumberFormat="1" applyFont="1" applyFill="1" applyBorder="1" applyAlignment="1" applyProtection="1">
      <alignment horizontal="center" vertical="center" wrapText="1"/>
    </xf>
    <xf numFmtId="0" fontId="4" fillId="0" borderId="0" xfId="3" applyFont="1" applyFill="1" applyBorder="1" applyAlignment="1">
      <alignment horizontal="left" vertical="center"/>
    </xf>
    <xf numFmtId="0" fontId="26" fillId="0" borderId="0" xfId="3" applyFont="1"/>
    <xf numFmtId="0" fontId="27" fillId="0" borderId="0" xfId="3" quotePrefix="1" applyFont="1"/>
    <xf numFmtId="0" fontId="27" fillId="0" borderId="0" xfId="3" applyFont="1"/>
    <xf numFmtId="0" fontId="27" fillId="0" borderId="0" xfId="0" applyFont="1" applyAlignment="1">
      <alignment horizontal="left" vertical="center" indent="2"/>
    </xf>
    <xf numFmtId="0" fontId="25" fillId="2" borderId="1" xfId="0" applyNumberFormat="1" applyFont="1" applyFill="1" applyBorder="1" applyAlignment="1" applyProtection="1">
      <alignment horizontal="left" vertical="center" wrapText="1"/>
    </xf>
    <xf numFmtId="0" fontId="4" fillId="0" borderId="1" xfId="4" applyNumberFormat="1" applyFont="1" applyFill="1" applyBorder="1" applyAlignment="1" applyProtection="1">
      <alignment horizontal="left" vertical="center" wrapText="1"/>
    </xf>
    <xf numFmtId="0" fontId="25" fillId="35" borderId="1" xfId="0" applyNumberFormat="1" applyFont="1" applyFill="1" applyBorder="1" applyAlignment="1" applyProtection="1">
      <alignment horizontal="left" vertical="center" wrapText="1"/>
    </xf>
    <xf numFmtId="0" fontId="25" fillId="34" borderId="0" xfId="0" applyFont="1" applyFill="1" applyBorder="1" applyAlignment="1">
      <alignment horizontal="left" vertical="center"/>
    </xf>
    <xf numFmtId="0" fontId="28" fillId="0" borderId="0" xfId="3" applyFont="1"/>
    <xf numFmtId="0" fontId="29" fillId="0" borderId="0" xfId="0" applyFont="1"/>
    <xf numFmtId="0" fontId="30" fillId="0" borderId="0" xfId="3" applyFont="1"/>
    <xf numFmtId="0" fontId="31" fillId="0" borderId="0" xfId="3" applyFont="1"/>
    <xf numFmtId="0" fontId="31" fillId="0" borderId="0" xfId="3" applyFont="1" applyAlignment="1">
      <alignment vertical="top"/>
    </xf>
    <xf numFmtId="0" fontId="32" fillId="0" borderId="0" xfId="46" applyFont="1"/>
    <xf numFmtId="3" fontId="25" fillId="35" borderId="1" xfId="0" applyNumberFormat="1" applyFont="1" applyFill="1" applyBorder="1" applyAlignment="1" applyProtection="1">
      <alignment horizontal="center" vertical="center" wrapText="1"/>
    </xf>
    <xf numFmtId="0" fontId="2" fillId="0" borderId="0" xfId="3" applyFont="1"/>
    <xf numFmtId="0" fontId="1" fillId="0" borderId="0" xfId="3" applyFont="1"/>
    <xf numFmtId="3" fontId="4" fillId="0" borderId="1" xfId="4" applyNumberFormat="1" applyFont="1" applyFill="1" applyBorder="1" applyAlignment="1" applyProtection="1">
      <alignment horizontal="center" vertical="center" wrapText="1"/>
    </xf>
    <xf numFmtId="0" fontId="0" fillId="0" borderId="0" xfId="3" applyFont="1"/>
    <xf numFmtId="0" fontId="0" fillId="0" borderId="0" xfId="0" applyFont="1" applyAlignment="1">
      <alignment horizontal="left" vertical="center"/>
    </xf>
    <xf numFmtId="14" fontId="0" fillId="0" borderId="0" xfId="3" applyNumberFormat="1" applyFont="1"/>
    <xf numFmtId="0" fontId="26" fillId="0" borderId="0" xfId="2" applyFont="1" applyAlignment="1">
      <alignment horizontal="left"/>
    </xf>
    <xf numFmtId="0" fontId="0" fillId="0" borderId="0" xfId="3" applyFont="1" applyAlignment="1">
      <alignment wrapText="1"/>
    </xf>
    <xf numFmtId="0" fontId="0" fillId="0" borderId="0" xfId="0" applyAlignment="1">
      <alignment wrapText="1"/>
    </xf>
    <xf numFmtId="0" fontId="25" fillId="34" borderId="11" xfId="0" applyFont="1" applyFill="1" applyBorder="1" applyAlignment="1">
      <alignment horizontal="left" vertical="center" wrapText="1"/>
    </xf>
    <xf numFmtId="0" fontId="27" fillId="0" borderId="12" xfId="0" applyFont="1" applyBorder="1" applyAlignment="1">
      <alignment horizontal="left" wrapText="1"/>
    </xf>
    <xf numFmtId="0" fontId="27" fillId="0" borderId="13" xfId="0" applyFont="1" applyBorder="1" applyAlignment="1">
      <alignment horizontal="lef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190498</xdr:rowOff>
    </xdr:from>
    <xdr:to>
      <xdr:col>16</xdr:col>
      <xdr:colOff>95250</xdr:colOff>
      <xdr:row>30</xdr:row>
      <xdr:rowOff>38100</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181348"/>
          <a:ext cx="10287000" cy="3086102"/>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2.3.0</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period 1 January 2016 to 18 November 2022 as recorded in CAS to date - 18/04/2023.</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 on Hebden Crescent from (41.17774° S, 174.94689° E) to (41.15717° S, 174.97437° 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i="0">
              <a:solidFill>
                <a:schemeClr val="dk1"/>
              </a:solidFill>
              <a:effectLst/>
              <a:latin typeface="Arial" panose="020B0604020202020204" pitchFamily="34" charset="0"/>
              <a:ea typeface="+mn-ea"/>
              <a:cs typeface="Arial" panose="020B0604020202020204" pitchFamily="34" charset="0"/>
            </a:rPr>
            <a:t>Fatal, Serious Injury and Minor injury crash report data is usually recorded in the Crash Analysis System (CAS) within one working day of Waka Kotahi receiving it from NZ Police. Data relating to non-injury crashes may take up to 7 months before it appears 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increasing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from 3 December 2021 to 12 September 2022.</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endParaRPr lang="en-NZ"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effectLst/>
              <a:latin typeface="Arial" panose="020B0604020202020204" pitchFamily="34" charset="0"/>
              <a:cs typeface="Arial" panose="020B0604020202020204" pitchFamily="34" charset="0"/>
            </a:rPr>
            <a:t>2022 data is incomplete.</a:t>
          </a: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295275</xdr:colOff>
      <xdr:row>11</xdr:row>
      <xdr:rowOff>9525</xdr:rowOff>
    </xdr:from>
    <xdr:to>
      <xdr:col>15</xdr:col>
      <xdr:colOff>523875</xdr:colOff>
      <xdr:row>18</xdr:row>
      <xdr:rowOff>95250</xdr:rowOff>
    </xdr:to>
    <xdr:pic>
      <xdr:nvPicPr>
        <xdr:cNvPr id="2" name="Picture 25" descr="image001">
          <a:extLst>
            <a:ext uri="{FF2B5EF4-FFF2-40B4-BE49-F238E27FC236}">
              <a16:creationId xmlns:a16="http://schemas.microsoft.com/office/drawing/2014/main" id="{C6D64FD8-FFA6-4ECF-BB64-1C7512A5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1790700"/>
          <a:ext cx="2057400" cy="1219200"/>
        </a:xfrm>
        <a:prstGeom prst="rect">
          <a:avLst/>
        </a:prstGeom>
        <a:solidFill>
          <a:schemeClr val="bg1"/>
        </a:solidFill>
        <a:ln>
          <a:noFill/>
        </a:ln>
      </xdr:spPr>
    </xdr:pic>
    <xdr:clientData/>
  </xdr:twoCellAnchor>
  <xdr:twoCellAnchor editAs="oneCell">
    <xdr:from>
      <xdr:col>1</xdr:col>
      <xdr:colOff>0</xdr:colOff>
      <xdr:row>11</xdr:row>
      <xdr:rowOff>0</xdr:rowOff>
    </xdr:from>
    <xdr:to>
      <xdr:col>12</xdr:col>
      <xdr:colOff>103924</xdr:colOff>
      <xdr:row>46</xdr:row>
      <xdr:rowOff>94530</xdr:rowOff>
    </xdr:to>
    <xdr:pic>
      <xdr:nvPicPr>
        <xdr:cNvPr id="3" name="Picture 2" descr="Map of 1 Jan 2016 - 18 Nov 2022 crashes on Hebden Crescent from (41.17774° S, 174.94689° E) to (41.15717° S, 174.97437° E).">
          <a:extLst>
            <a:ext uri="{FF2B5EF4-FFF2-40B4-BE49-F238E27FC236}">
              <a16:creationId xmlns:a16="http://schemas.microsoft.com/office/drawing/2014/main" id="{56CA0BA2-DAAE-76D1-6E1E-62EC068C570D}"/>
            </a:ext>
          </a:extLst>
        </xdr:cNvPr>
        <xdr:cNvPicPr>
          <a:picLocks noChangeAspect="1"/>
        </xdr:cNvPicPr>
      </xdr:nvPicPr>
      <xdr:blipFill>
        <a:blip xmlns:r="http://schemas.openxmlformats.org/officeDocument/2006/relationships" r:embed="rId2"/>
        <a:stretch>
          <a:fillRect/>
        </a:stretch>
      </xdr:blipFill>
      <xdr:spPr>
        <a:xfrm>
          <a:off x="609600" y="1781175"/>
          <a:ext cx="6809524" cy="57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33"/>
  <sheetViews>
    <sheetView showGridLines="0" tabSelected="1" zoomScaleNormal="100" workbookViewId="0">
      <selection activeCell="E6" sqref="E6"/>
    </sheetView>
  </sheetViews>
  <sheetFormatPr defaultColWidth="9.140625" defaultRowHeight="15" x14ac:dyDescent="0.2"/>
  <cols>
    <col min="1" max="1" width="9.140625" style="13"/>
    <col min="2" max="2" width="22.140625" style="13" customWidth="1"/>
    <col min="3" max="3" width="11.85546875" style="13" customWidth="1"/>
    <col min="4" max="16384" width="9.140625" style="13"/>
  </cols>
  <sheetData>
    <row r="1" spans="2:16" ht="50.25" customHeight="1" x14ac:dyDescent="0.2">
      <c r="E1" s="14"/>
    </row>
    <row r="3" spans="2:16" ht="25.5" x14ac:dyDescent="0.35">
      <c r="B3" s="15" t="s">
        <v>60</v>
      </c>
    </row>
    <row r="5" spans="2:16" s="7" customFormat="1" ht="12.75" x14ac:dyDescent="0.2">
      <c r="B5" s="16" t="s">
        <v>36</v>
      </c>
      <c r="C5" s="25">
        <v>45034</v>
      </c>
    </row>
    <row r="6" spans="2:16" s="7" customFormat="1" ht="12.75" x14ac:dyDescent="0.2">
      <c r="B6" s="16" t="s">
        <v>37</v>
      </c>
      <c r="C6" s="25">
        <v>45034</v>
      </c>
    </row>
    <row r="7" spans="2:16" s="7" customFormat="1" ht="12.75" x14ac:dyDescent="0.2">
      <c r="B7" s="16" t="s">
        <v>3</v>
      </c>
      <c r="C7" s="23"/>
    </row>
    <row r="8" spans="2:16" s="7" customFormat="1" ht="12.75" x14ac:dyDescent="0.2">
      <c r="B8" s="17" t="s">
        <v>1</v>
      </c>
      <c r="C8" s="27" t="s">
        <v>51</v>
      </c>
      <c r="D8" s="28"/>
      <c r="E8" s="28"/>
      <c r="F8" s="28"/>
      <c r="G8" s="28"/>
      <c r="H8" s="28"/>
      <c r="I8" s="28"/>
      <c r="J8" s="28"/>
      <c r="K8" s="28"/>
      <c r="L8" s="28"/>
      <c r="M8" s="28"/>
      <c r="N8" s="28"/>
      <c r="O8" s="28"/>
      <c r="P8" s="28"/>
    </row>
    <row r="9" spans="2:16" s="7" customFormat="1" ht="192.75" customHeight="1" x14ac:dyDescent="0.2">
      <c r="B9" s="17" t="s">
        <v>28</v>
      </c>
      <c r="C9" s="27" t="s">
        <v>52</v>
      </c>
      <c r="D9" s="28"/>
      <c r="E9" s="28"/>
      <c r="F9" s="28"/>
      <c r="G9" s="28"/>
      <c r="H9" s="28"/>
      <c r="I9" s="28"/>
      <c r="J9" s="28"/>
      <c r="K9" s="28"/>
      <c r="L9" s="28"/>
      <c r="M9" s="28"/>
      <c r="N9" s="28"/>
      <c r="O9" s="28"/>
      <c r="P9" s="28"/>
    </row>
    <row r="10" spans="2:16" s="7" customFormat="1" ht="12.75" x14ac:dyDescent="0.2">
      <c r="B10" s="16" t="s">
        <v>4</v>
      </c>
      <c r="C10" s="20" t="s">
        <v>44</v>
      </c>
    </row>
    <row r="11" spans="2:16" s="7" customFormat="1" ht="12.75" x14ac:dyDescent="0.2">
      <c r="B11" s="16" t="s">
        <v>2</v>
      </c>
      <c r="C11" s="21" t="s">
        <v>45</v>
      </c>
    </row>
    <row r="12" spans="2:16" s="7" customFormat="1" ht="12.75" x14ac:dyDescent="0.2">
      <c r="B12" s="16" t="s">
        <v>5</v>
      </c>
      <c r="C12" s="23" t="s">
        <v>59</v>
      </c>
    </row>
    <row r="13" spans="2:16" x14ac:dyDescent="0.2">
      <c r="B13" s="7"/>
      <c r="C13" s="7"/>
    </row>
    <row r="33" spans="2:4" x14ac:dyDescent="0.2">
      <c r="B33" s="26" t="s">
        <v>6</v>
      </c>
      <c r="C33" s="26"/>
      <c r="D33" s="18" t="s">
        <v>7</v>
      </c>
    </row>
  </sheetData>
  <mergeCells count="3">
    <mergeCell ref="B33:C33"/>
    <mergeCell ref="C8:P8"/>
    <mergeCell ref="C9:P9"/>
  </mergeCells>
  <hyperlinks>
    <hyperlink ref="D33"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7"/>
  <sheetViews>
    <sheetView showGridLines="0" zoomScaleNormal="100" workbookViewId="0"/>
  </sheetViews>
  <sheetFormatPr defaultColWidth="9.140625" defaultRowHeight="12.75" x14ac:dyDescent="0.2"/>
  <cols>
    <col min="1" max="1" width="9.140625" style="7"/>
    <col min="2" max="2" width="18.7109375" style="7" customWidth="1"/>
    <col min="3" max="3" width="13.7109375" style="7" customWidth="1"/>
    <col min="4" max="6" width="16.42578125" style="7" customWidth="1"/>
    <col min="7" max="7" width="11.85546875" style="7" customWidth="1"/>
    <col min="8" max="8" width="9.140625" style="7"/>
    <col min="9" max="9" width="18.28515625" style="7" bestFit="1" customWidth="1"/>
    <col min="10" max="10" width="11.85546875" style="7" customWidth="1"/>
    <col min="11" max="11" width="14.85546875" style="7" customWidth="1"/>
    <col min="12" max="12" width="13.7109375" style="7" customWidth="1"/>
    <col min="13" max="13" width="10.5703125" style="7" customWidth="1"/>
    <col min="14" max="16384" width="9.140625" style="7"/>
  </cols>
  <sheetData>
    <row r="2" spans="2:15" x14ac:dyDescent="0.2">
      <c r="B2" s="5" t="s">
        <v>27</v>
      </c>
    </row>
    <row r="4" spans="2:15" ht="27" customHeight="1" x14ac:dyDescent="0.2">
      <c r="B4" s="29" t="s">
        <v>54</v>
      </c>
      <c r="C4" s="30"/>
      <c r="D4" s="30"/>
      <c r="E4" s="30"/>
      <c r="F4" s="30"/>
      <c r="G4" s="31"/>
      <c r="I4" s="29" t="str">
        <f>"Injuries from c" &amp; MID(B4,2,LEN(B4)-1)</f>
        <v>Injuries from crashes on Hebden Crescent from (41.17774° S, 174.94689° E) to (41.15717° S, 174.97437° E).</v>
      </c>
      <c r="J4" s="30"/>
      <c r="K4" s="30"/>
      <c r="L4" s="30"/>
      <c r="M4" s="31"/>
      <c r="O4" s="6"/>
    </row>
    <row r="5" spans="2:15" ht="25.5" x14ac:dyDescent="0.2">
      <c r="B5" s="1" t="s">
        <v>38</v>
      </c>
      <c r="C5" s="1" t="s">
        <v>39</v>
      </c>
      <c r="D5" s="1" t="s">
        <v>46</v>
      </c>
      <c r="E5" s="1" t="s">
        <v>47</v>
      </c>
      <c r="F5" s="1" t="s">
        <v>40</v>
      </c>
      <c r="G5" s="2" t="s">
        <v>29</v>
      </c>
      <c r="I5" s="1" t="s">
        <v>38</v>
      </c>
      <c r="J5" s="1" t="s">
        <v>41</v>
      </c>
      <c r="K5" s="1" t="s">
        <v>42</v>
      </c>
      <c r="L5" s="1" t="s">
        <v>43</v>
      </c>
      <c r="M5" s="2" t="s">
        <v>35</v>
      </c>
      <c r="O5" s="6"/>
    </row>
    <row r="6" spans="2:15" x14ac:dyDescent="0.2">
      <c r="B6" s="3">
        <v>2016</v>
      </c>
      <c r="C6" s="22"/>
      <c r="D6" s="22">
        <v>1</v>
      </c>
      <c r="E6" s="22">
        <v>1</v>
      </c>
      <c r="F6" s="22">
        <v>1</v>
      </c>
      <c r="G6" s="19">
        <f t="shared" ref="G6:G12" si="0">SUM(C6:F6)</f>
        <v>3</v>
      </c>
      <c r="I6" s="3">
        <v>2016</v>
      </c>
      <c r="J6" s="22"/>
      <c r="K6" s="22">
        <v>1</v>
      </c>
      <c r="L6" s="22">
        <v>2</v>
      </c>
      <c r="M6" s="19">
        <f t="shared" ref="M6:M12" si="1">SUM(J6:L6)</f>
        <v>3</v>
      </c>
      <c r="O6" s="6"/>
    </row>
    <row r="7" spans="2:15" x14ac:dyDescent="0.2">
      <c r="B7" s="3">
        <v>2017</v>
      </c>
      <c r="C7" s="22"/>
      <c r="D7" s="22"/>
      <c r="E7" s="22"/>
      <c r="F7" s="22">
        <v>2</v>
      </c>
      <c r="G7" s="19">
        <f t="shared" si="0"/>
        <v>2</v>
      </c>
      <c r="I7" s="3">
        <v>2017</v>
      </c>
      <c r="J7" s="22"/>
      <c r="K7" s="22"/>
      <c r="L7" s="22"/>
      <c r="M7" s="19">
        <f t="shared" si="1"/>
        <v>0</v>
      </c>
    </row>
    <row r="8" spans="2:15" x14ac:dyDescent="0.2">
      <c r="B8" s="3">
        <v>2018</v>
      </c>
      <c r="C8" s="22"/>
      <c r="D8" s="22"/>
      <c r="E8" s="22"/>
      <c r="F8" s="22"/>
      <c r="G8" s="19">
        <f t="shared" si="0"/>
        <v>0</v>
      </c>
      <c r="I8" s="3">
        <v>2018</v>
      </c>
      <c r="J8" s="22"/>
      <c r="K8" s="22"/>
      <c r="L8" s="22"/>
      <c r="M8" s="19">
        <f t="shared" si="1"/>
        <v>0</v>
      </c>
    </row>
    <row r="9" spans="2:15" x14ac:dyDescent="0.2">
      <c r="B9" s="3">
        <v>2019</v>
      </c>
      <c r="C9" s="22"/>
      <c r="D9" s="22"/>
      <c r="E9" s="22"/>
      <c r="F9" s="22">
        <v>1</v>
      </c>
      <c r="G9" s="19">
        <f t="shared" si="0"/>
        <v>1</v>
      </c>
      <c r="I9" s="3">
        <v>2019</v>
      </c>
      <c r="J9" s="22"/>
      <c r="K9" s="22"/>
      <c r="L9" s="22"/>
      <c r="M9" s="19">
        <f t="shared" si="1"/>
        <v>0</v>
      </c>
    </row>
    <row r="10" spans="2:15" x14ac:dyDescent="0.2">
      <c r="B10" s="3">
        <v>2020</v>
      </c>
      <c r="C10" s="22"/>
      <c r="D10" s="22"/>
      <c r="E10" s="22">
        <v>1</v>
      </c>
      <c r="F10" s="22"/>
      <c r="G10" s="19">
        <f t="shared" si="0"/>
        <v>1</v>
      </c>
      <c r="I10" s="3">
        <v>2020</v>
      </c>
      <c r="J10" s="22"/>
      <c r="K10" s="22"/>
      <c r="L10" s="22">
        <v>1</v>
      </c>
      <c r="M10" s="19">
        <f t="shared" si="1"/>
        <v>1</v>
      </c>
    </row>
    <row r="11" spans="2:15" x14ac:dyDescent="0.2">
      <c r="B11" s="3">
        <v>2021</v>
      </c>
      <c r="C11" s="22"/>
      <c r="D11" s="22"/>
      <c r="E11" s="22"/>
      <c r="F11" s="22"/>
      <c r="G11" s="19">
        <f t="shared" si="0"/>
        <v>0</v>
      </c>
      <c r="I11" s="3">
        <v>2021</v>
      </c>
      <c r="J11" s="22"/>
      <c r="K11" s="22"/>
      <c r="L11" s="22"/>
      <c r="M11" s="19">
        <f t="shared" si="1"/>
        <v>0</v>
      </c>
    </row>
    <row r="12" spans="2:15" x14ac:dyDescent="0.2">
      <c r="B12" s="3" t="s">
        <v>53</v>
      </c>
      <c r="C12" s="22"/>
      <c r="D12" s="22"/>
      <c r="E12" s="22">
        <v>1</v>
      </c>
      <c r="F12" s="22"/>
      <c r="G12" s="19">
        <f t="shared" si="0"/>
        <v>1</v>
      </c>
      <c r="I12" s="3" t="s">
        <v>53</v>
      </c>
      <c r="J12" s="22"/>
      <c r="K12" s="22"/>
      <c r="L12" s="22">
        <v>1</v>
      </c>
      <c r="M12" s="19">
        <f t="shared" si="1"/>
        <v>1</v>
      </c>
    </row>
    <row r="13" spans="2:15" x14ac:dyDescent="0.2">
      <c r="B13" s="2" t="s">
        <v>0</v>
      </c>
      <c r="C13" s="19">
        <f>SUM(C6:C12)</f>
        <v>0</v>
      </c>
      <c r="D13" s="19">
        <f>SUM(D6:D12)</f>
        <v>1</v>
      </c>
      <c r="E13" s="19">
        <f>SUM(E6:E12)</f>
        <v>3</v>
      </c>
      <c r="F13" s="19">
        <f>SUM(F6:F12)</f>
        <v>4</v>
      </c>
      <c r="G13" s="19">
        <f>SUM(G6:G12)</f>
        <v>8</v>
      </c>
      <c r="I13" s="2" t="s">
        <v>0</v>
      </c>
      <c r="J13" s="19">
        <f>SUM(J6:J12)</f>
        <v>0</v>
      </c>
      <c r="K13" s="19">
        <f>SUM(K6:K12)</f>
        <v>1</v>
      </c>
      <c r="L13" s="19">
        <f>SUM(L6:L12)</f>
        <v>4</v>
      </c>
      <c r="M13" s="19">
        <f>SUM(M6:M12)</f>
        <v>5</v>
      </c>
    </row>
    <row r="15" spans="2:15" x14ac:dyDescent="0.2">
      <c r="B15" s="4" t="s">
        <v>57</v>
      </c>
    </row>
    <row r="16" spans="2:15" x14ac:dyDescent="0.2">
      <c r="B16" s="8"/>
    </row>
    <row r="17" spans="2:2" x14ac:dyDescent="0.2">
      <c r="B17" s="24" t="s">
        <v>58</v>
      </c>
    </row>
    <row r="18" spans="2:2" x14ac:dyDescent="0.2">
      <c r="B18" s="8"/>
    </row>
    <row r="19" spans="2:2" x14ac:dyDescent="0.2">
      <c r="B19" s="8"/>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row r="26" spans="2:2" x14ac:dyDescent="0.2">
      <c r="B26" s="8"/>
    </row>
    <row r="27" spans="2:2" x14ac:dyDescent="0.2">
      <c r="B27" s="8"/>
    </row>
  </sheetData>
  <mergeCells count="2">
    <mergeCell ref="B4:G4"/>
    <mergeCell ref="I4:M4"/>
  </mergeCells>
  <pageMargins left="0.7" right="0.7" top="0.75" bottom="0.75" header="0.3" footer="0.3"/>
  <pageSetup orientation="portrait" r:id="rId1"/>
  <headerFooter>
    <oddHeader>&amp;L&amp;16&amp;F&amp;R&amp;G</oddHeader>
  </headerFooter>
  <ignoredErrors>
    <ignoredError sqref="G6:G11 M6:M11" formulaRange="1"/>
  </ignoredError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C27"/>
  <sheetViews>
    <sheetView showGridLines="0" zoomScaleNormal="100" workbookViewId="0"/>
  </sheetViews>
  <sheetFormatPr defaultColWidth="9.140625" defaultRowHeight="12.75" x14ac:dyDescent="0.2"/>
  <cols>
    <col min="1" max="1" width="9.140625" style="7"/>
    <col min="2" max="2" width="28.5703125" style="7" customWidth="1"/>
    <col min="3" max="3" width="10.7109375" style="7" customWidth="1"/>
    <col min="4" max="16384" width="9.140625" style="7"/>
  </cols>
  <sheetData>
    <row r="2" spans="2:3" x14ac:dyDescent="0.2">
      <c r="B2" s="5" t="s">
        <v>27</v>
      </c>
    </row>
    <row r="4" spans="2:3" ht="49.5" customHeight="1" x14ac:dyDescent="0.2">
      <c r="B4" s="29" t="s">
        <v>56</v>
      </c>
      <c r="C4" s="31"/>
    </row>
    <row r="5" spans="2:3" x14ac:dyDescent="0.2">
      <c r="B5" s="9" t="s">
        <v>8</v>
      </c>
      <c r="C5" s="1" t="s">
        <v>25</v>
      </c>
    </row>
    <row r="6" spans="2:3" x14ac:dyDescent="0.2">
      <c r="B6" s="10" t="s">
        <v>50</v>
      </c>
      <c r="C6" s="22">
        <v>1</v>
      </c>
    </row>
    <row r="7" spans="2:3" x14ac:dyDescent="0.2">
      <c r="B7" s="10" t="s">
        <v>9</v>
      </c>
      <c r="C7" s="22">
        <v>0</v>
      </c>
    </row>
    <row r="8" spans="2:3" x14ac:dyDescent="0.2">
      <c r="B8" s="10" t="s">
        <v>10</v>
      </c>
      <c r="C8" s="22">
        <v>1</v>
      </c>
    </row>
    <row r="9" spans="2:3" x14ac:dyDescent="0.2">
      <c r="B9" s="10" t="s">
        <v>11</v>
      </c>
      <c r="C9" s="22">
        <v>0</v>
      </c>
    </row>
    <row r="10" spans="2:3" x14ac:dyDescent="0.2">
      <c r="B10" s="10" t="s">
        <v>12</v>
      </c>
      <c r="C10" s="22">
        <v>1</v>
      </c>
    </row>
    <row r="11" spans="2:3" x14ac:dyDescent="0.2">
      <c r="B11" s="10" t="s">
        <v>13</v>
      </c>
      <c r="C11" s="22">
        <v>0</v>
      </c>
    </row>
    <row r="12" spans="2:3" x14ac:dyDescent="0.2">
      <c r="B12" s="10" t="s">
        <v>14</v>
      </c>
      <c r="C12" s="22">
        <v>0</v>
      </c>
    </row>
    <row r="13" spans="2:3" x14ac:dyDescent="0.2">
      <c r="B13" s="10" t="s">
        <v>15</v>
      </c>
      <c r="C13" s="22">
        <v>0</v>
      </c>
    </row>
    <row r="14" spans="2:3" x14ac:dyDescent="0.2">
      <c r="B14" s="10" t="s">
        <v>16</v>
      </c>
      <c r="C14" s="22">
        <v>2</v>
      </c>
    </row>
    <row r="15" spans="2:3" x14ac:dyDescent="0.2">
      <c r="B15" s="10" t="s">
        <v>17</v>
      </c>
      <c r="C15" s="22">
        <v>1</v>
      </c>
    </row>
    <row r="16" spans="2:3" x14ac:dyDescent="0.2">
      <c r="B16" s="10" t="s">
        <v>18</v>
      </c>
      <c r="C16" s="22">
        <v>3</v>
      </c>
    </row>
    <row r="17" spans="2:3" x14ac:dyDescent="0.2">
      <c r="B17" s="10" t="s">
        <v>19</v>
      </c>
      <c r="C17" s="22">
        <v>2</v>
      </c>
    </row>
    <row r="18" spans="2:3" x14ac:dyDescent="0.2">
      <c r="B18" s="10" t="s">
        <v>20</v>
      </c>
      <c r="C18" s="22">
        <v>0</v>
      </c>
    </row>
    <row r="19" spans="2:3" x14ac:dyDescent="0.2">
      <c r="B19" s="10" t="s">
        <v>49</v>
      </c>
      <c r="C19" s="22">
        <v>2</v>
      </c>
    </row>
    <row r="20" spans="2:3" x14ac:dyDescent="0.2">
      <c r="B20" s="10" t="s">
        <v>21</v>
      </c>
      <c r="C20" s="22">
        <v>0</v>
      </c>
    </row>
    <row r="21" spans="2:3" x14ac:dyDescent="0.2">
      <c r="B21" s="10" t="s">
        <v>22</v>
      </c>
      <c r="C21" s="22">
        <v>0</v>
      </c>
    </row>
    <row r="22" spans="2:3" x14ac:dyDescent="0.2">
      <c r="B22" s="11" t="s">
        <v>30</v>
      </c>
      <c r="C22" s="19">
        <f>SUM(C6:C21)</f>
        <v>13</v>
      </c>
    </row>
    <row r="24" spans="2:3" x14ac:dyDescent="0.2">
      <c r="B24" s="4" t="s">
        <v>57</v>
      </c>
    </row>
    <row r="25" spans="2:3" x14ac:dyDescent="0.2">
      <c r="B25" s="4" t="s">
        <v>23</v>
      </c>
    </row>
    <row r="26" spans="2:3" x14ac:dyDescent="0.2">
      <c r="B26" s="4" t="s">
        <v>26</v>
      </c>
    </row>
    <row r="27" spans="2:3" x14ac:dyDescent="0.2">
      <c r="B27" s="4" t="s">
        <v>24</v>
      </c>
    </row>
  </sheetData>
  <mergeCells count="1">
    <mergeCell ref="B4:C4"/>
  </mergeCells>
  <pageMargins left="0.7" right="0.7" top="0.75" bottom="0.75" header="0.3" footer="0.3"/>
  <pageSetup orientation="portrait" r:id="rId1"/>
  <headerFooter>
    <oddHeader>&amp;L&amp;16&amp;F&amp;R&amp;G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59E8F-2750-44C0-A97B-4D73BDEE020A}">
  <dimension ref="B2:N23"/>
  <sheetViews>
    <sheetView showGridLines="0" zoomScaleNormal="100" workbookViewId="0"/>
  </sheetViews>
  <sheetFormatPr defaultColWidth="9.140625" defaultRowHeight="12.75" x14ac:dyDescent="0.2"/>
  <cols>
    <col min="1" max="16384" width="9.140625" style="7"/>
  </cols>
  <sheetData>
    <row r="2" spans="2:14" x14ac:dyDescent="0.2">
      <c r="B2" s="5" t="s">
        <v>27</v>
      </c>
    </row>
    <row r="3" spans="2:14" x14ac:dyDescent="0.2">
      <c r="B3" s="5"/>
    </row>
    <row r="4" spans="2:14" x14ac:dyDescent="0.2">
      <c r="B4" s="12" t="s">
        <v>55</v>
      </c>
      <c r="C4" s="12"/>
      <c r="D4" s="12"/>
      <c r="E4" s="12"/>
      <c r="F4" s="12"/>
      <c r="G4" s="12"/>
      <c r="H4" s="12"/>
      <c r="I4" s="12"/>
      <c r="J4" s="12"/>
      <c r="K4" s="12"/>
      <c r="L4" s="12"/>
      <c r="M4" s="12"/>
      <c r="N4" s="12"/>
    </row>
    <row r="6" spans="2:14" x14ac:dyDescent="0.2">
      <c r="B6" s="7" t="s">
        <v>31</v>
      </c>
    </row>
    <row r="7" spans="2:14" x14ac:dyDescent="0.2">
      <c r="B7" s="7" t="s">
        <v>32</v>
      </c>
    </row>
    <row r="8" spans="2:14" x14ac:dyDescent="0.2">
      <c r="B8" s="23" t="s">
        <v>48</v>
      </c>
    </row>
    <row r="9" spans="2:14" x14ac:dyDescent="0.2">
      <c r="B9" s="7" t="s">
        <v>33</v>
      </c>
    </row>
    <row r="10" spans="2:14" x14ac:dyDescent="0.2">
      <c r="B10" s="7" t="s">
        <v>34</v>
      </c>
    </row>
    <row r="21" spans="2:2" x14ac:dyDescent="0.2">
      <c r="B21" s="23"/>
    </row>
    <row r="22" spans="2:2" x14ac:dyDescent="0.2">
      <c r="B22" s="23"/>
    </row>
    <row r="23" spans="2:2" x14ac:dyDescent="0.2">
      <c r="B23" s="23"/>
    </row>
  </sheetData>
  <pageMargins left="0.7" right="0.7" top="0.75" bottom="0.75" header="0.3" footer="0.3"/>
  <pageSetup orientation="portrait" r:id="rId1"/>
  <headerFooter>
    <oddHeader>&amp;L&amp;16&amp;F&amp;R&amp;G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Data1</vt:lpstr>
      <vt:lpstr>Factors</vt:lpstr>
      <vt:lpstr>Maps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2023-05-02T03:17:23Z</dcterms:created>
  <dcterms:modified xsi:type="dcterms:W3CDTF">2023-05-02T03:17:35Z</dcterms:modified>
</cp:coreProperties>
</file>