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66925"/>
  <mc:AlternateContent xmlns:mc="http://schemas.openxmlformats.org/markup-compatibility/2006">
    <mc:Choice Requires="x15">
      <x15ac:absPath xmlns:x15ac="http://schemas.microsoft.com/office/spreadsheetml/2010/11/ac" url="\\wlgfp1\users$\SamanthaMc\Documents\"/>
    </mc:Choice>
  </mc:AlternateContent>
  <xr:revisionPtr revIDLastSave="0" documentId="8_{9C8945D5-B633-4149-BCBC-28DABF14E461}" xr6:coauthVersionLast="41" xr6:coauthVersionMax="41" xr10:uidLastSave="{00000000-0000-0000-0000-000000000000}"/>
  <workbookProtection workbookAlgorithmName="SHA-512" workbookHashValue="cI+BXEPEW9dRiln9Fp2B4tfRcVwDEPFuI2EK+5QTEvI/lFyqJw8grd3W8o03JYZRK4emLAOZQzYgTFX3R1k1lw==" workbookSaltValue="GXUgk4el8JKtoCAtkFpeCA==" workbookSpinCount="100000" lockStructure="1"/>
  <bookViews>
    <workbookView xWindow="-110" yWindow="-110" windowWidth="19420" windowHeight="10420" xr2:uid="{84B98289-9F54-4157-ABE8-B7DC5FF09B2D}"/>
  </bookViews>
  <sheets>
    <sheet name="TDM Activity list" sheetId="3" r:id="rId1"/>
    <sheet name="Data " sheetId="7" state="hidden" r:id="rId2"/>
    <sheet name="Org" sheetId="8" state="hidden" r:id="rId3"/>
  </sheets>
  <externalReferences>
    <externalReference r:id="rId4"/>
  </externalReferences>
  <definedNames>
    <definedName name="_xlnm._FilterDatabase" localSheetId="2" hidden="1">Org!$A$1:$A$111</definedName>
    <definedName name="Intervention">[1]Options!$E$2:$E$23</definedName>
    <definedName name="NZTA_Reporting">[1]Options!$H$2:$H$3</definedName>
    <definedName name="_xlnm.Print_Area" localSheetId="0">'TDM Activity list'!$B$1:$AA$51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9" i="3" l="1"/>
  <c r="O50" i="3"/>
  <c r="O51" i="3"/>
  <c r="S51" i="3"/>
  <c r="P49" i="3"/>
  <c r="Q49" i="3"/>
  <c r="R49" i="3"/>
  <c r="S49" i="3"/>
  <c r="T49" i="3"/>
  <c r="P50" i="3"/>
  <c r="Q50" i="3"/>
  <c r="R50" i="3"/>
  <c r="S50" i="3"/>
  <c r="T50" i="3"/>
  <c r="P51" i="3"/>
  <c r="Q51" i="3"/>
  <c r="R51" i="3"/>
  <c r="T51" i="3"/>
  <c r="Q48" i="3"/>
  <c r="R48" i="3"/>
  <c r="S48" i="3"/>
  <c r="T48" i="3"/>
  <c r="P48" i="3"/>
  <c r="O48" i="3"/>
  <c r="P44" i="3"/>
  <c r="Q44" i="3"/>
  <c r="R44" i="3"/>
  <c r="S44" i="3"/>
  <c r="T44" i="3"/>
  <c r="O44"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8" i="3"/>
  <c r="W8" i="3" s="1"/>
  <c r="V51" i="3" l="1"/>
  <c r="V44" i="3"/>
  <c r="V50" i="3"/>
  <c r="U50" i="3"/>
  <c r="U51" i="3"/>
  <c r="V49" i="3"/>
  <c r="U44" i="3"/>
  <c r="V48" i="3"/>
  <c r="U49" i="3"/>
  <c r="U48" i="3"/>
  <c r="N49" i="3"/>
  <c r="N50" i="3"/>
  <c r="N51" i="3"/>
  <c r="N4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Davian Floris</author>
    <author>tc={23E01215-F3D9-4176-ADB4-727216E108ED}</author>
    <author>tc={E9E68087-8969-4B92-9DC8-4314DA0F2F0F}</author>
  </authors>
  <commentList>
    <comment ref="C6" authorId="0" shapeId="0" xr:uid="{71DEF1E9-6887-473D-8D12-F580C8A392CA}">
      <text>
        <r>
          <rPr>
            <b/>
            <sz val="14"/>
            <color indexed="81"/>
            <rFont val="Tahoma"/>
            <family val="2"/>
          </rPr>
          <t>Help text</t>
        </r>
        <r>
          <rPr>
            <sz val="14"/>
            <color indexed="81"/>
            <rFont val="Tahoma"/>
            <family val="2"/>
          </rPr>
          <t xml:space="preserve">
This is the system generated identifier for this activity</t>
        </r>
      </text>
    </comment>
    <comment ref="D6" authorId="0" shapeId="0" xr:uid="{87A7D988-505A-4139-9BF0-C52BE1A4A694}">
      <text>
        <r>
          <rPr>
            <b/>
            <sz val="14"/>
            <color indexed="81"/>
            <rFont val="Tahoma"/>
            <family val="2"/>
          </rPr>
          <t>Help text</t>
        </r>
        <r>
          <rPr>
            <sz val="14"/>
            <color indexed="81"/>
            <rFont val="Tahoma"/>
            <family val="2"/>
          </rPr>
          <t xml:space="preserve">
Add any identifier link to your accounting systems</t>
        </r>
      </text>
    </comment>
    <comment ref="E6" authorId="0" shapeId="0" xr:uid="{11A1C03D-EFE7-4867-8620-4D2AF1F8D179}">
      <text>
        <r>
          <rPr>
            <b/>
            <sz val="14"/>
            <color indexed="81"/>
            <rFont val="Tahoma"/>
            <family val="2"/>
          </rPr>
          <t>Help text</t>
        </r>
        <r>
          <rPr>
            <sz val="14"/>
            <color indexed="81"/>
            <rFont val="Tahoma"/>
            <family val="2"/>
          </rPr>
          <t xml:space="preserve">
A field to support system management of the activities. If an activity is no longer required, select "Remove" from the drop-down list. If "Remove" is selected, the totals will be adjusted to account for the removed status.</t>
        </r>
      </text>
    </comment>
    <comment ref="F6" authorId="0" shapeId="0" xr:uid="{A0FCDC3C-35DD-482B-A247-7C6B16D3CAEF}">
      <text>
        <r>
          <rPr>
            <b/>
            <sz val="14"/>
            <color indexed="81"/>
            <rFont val="Tahoma"/>
            <family val="2"/>
          </rPr>
          <t>Help text</t>
        </r>
        <r>
          <rPr>
            <sz val="14"/>
            <color indexed="81"/>
            <rFont val="Tahoma"/>
            <family val="2"/>
          </rPr>
          <t xml:space="preserve">
Select GPS Strategic Priorities from the drop down list. 
If an activity has multiple strategic priorities, select the one that represents the primary strategic objectives. 
Further explanation can be provided in the descriptive columns</t>
        </r>
      </text>
    </comment>
    <comment ref="I6" authorId="0" shapeId="0" xr:uid="{EA9A3C04-AB1A-40E3-81BB-F01CD5AE043F}">
      <text>
        <r>
          <rPr>
            <b/>
            <sz val="14"/>
            <color indexed="81"/>
            <rFont val="Tahoma"/>
            <family val="2"/>
          </rPr>
          <t>Help text</t>
        </r>
        <r>
          <rPr>
            <sz val="14"/>
            <color indexed="81"/>
            <rFont val="Tahoma"/>
            <family val="2"/>
          </rPr>
          <t xml:space="preserve">
What is the problem, opportunity or issue? How has it been identified (include relevant evidence)? What are the consequences of delaying the intervention?</t>
        </r>
      </text>
    </comment>
    <comment ref="J6" authorId="0" shapeId="0" xr:uid="{48500D9B-F1B9-4E9F-9DF4-2194275218EF}">
      <text>
        <r>
          <rPr>
            <b/>
            <sz val="14"/>
            <color indexed="81"/>
            <rFont val="Tahoma"/>
            <family val="2"/>
          </rPr>
          <t>Help text</t>
        </r>
        <r>
          <rPr>
            <sz val="14"/>
            <color indexed="81"/>
            <rFont val="Tahoma"/>
            <family val="2"/>
          </rPr>
          <t xml:space="preserve">
What is the scope of the project? What are the deliverables? Outline the actions to be taken to address the idenitified problem/opportunity.</t>
        </r>
      </text>
    </comment>
    <comment ref="K6" authorId="1" shapeId="0" xr:uid="{23E01215-F3D9-4176-ADB4-727216E108ED}">
      <text>
        <t>[Threaded comment]
Your version of Excel allows you to read this threaded comment; however, any edits to it will get removed if the file is opened in a newer version of Excel. Learn more: https://go.microsoft.com/fwlink/?linkid=870924
Comment:
    Read Only – Added in TIO by user</t>
      </text>
    </comment>
    <comment ref="L6" authorId="2" shapeId="0" xr:uid="{E9E68087-8969-4B92-9DC8-4314DA0F2F0F}">
      <text>
        <t>[Threaded comment]
Your version of Excel allows you to read this threaded comment; however, any edits to it will get removed if the file is opened in a newer version of Excel. Learn more: https://go.microsoft.com/fwlink/?linkid=870924
Comment:
    How will this be achieved? Will this be system driven, i.e. information prepopulated by the system and users will then select from drop-down list, or will users be required to provide the data and pasted within the sheet to allow for selection?</t>
      </text>
    </comment>
    <comment ref="M6" authorId="0" shapeId="0" xr:uid="{E07594AB-FAF1-4F82-82A6-CA325259EE0D}">
      <text>
        <r>
          <rPr>
            <b/>
            <sz val="14"/>
            <color indexed="81"/>
            <rFont val="Tahoma"/>
            <family val="2"/>
          </rPr>
          <t>Help text</t>
        </r>
        <r>
          <rPr>
            <sz val="14"/>
            <color indexed="81"/>
            <rFont val="Tahoma"/>
            <family val="2"/>
          </rPr>
          <t xml:space="preserve">
Select the section of the community being targeted by this activity.</t>
        </r>
      </text>
    </comment>
    <comment ref="N6" authorId="0" shapeId="0" xr:uid="{62E41B37-F1BC-449C-82D0-1045026A4BD6}">
      <text>
        <r>
          <rPr>
            <b/>
            <sz val="14"/>
            <color indexed="81"/>
            <rFont val="Tahoma"/>
            <family val="2"/>
          </rPr>
          <t xml:space="preserve">Help text
</t>
        </r>
        <r>
          <rPr>
            <sz val="14"/>
            <color indexed="81"/>
            <rFont val="Tahoma"/>
            <family val="2"/>
          </rPr>
          <t>Outline intervention type/s being utilised to deliver on this activity eg collaboration workshop or information event</t>
        </r>
      </text>
    </comment>
    <comment ref="U6" authorId="0" shapeId="0" xr:uid="{4ECAF5E8-D248-4EC5-99EF-32C58267912B}">
      <text>
        <r>
          <rPr>
            <b/>
            <sz val="14"/>
            <color indexed="81"/>
            <rFont val="Tahoma"/>
            <family val="2"/>
          </rPr>
          <t xml:space="preserve">Help text
</t>
        </r>
        <r>
          <rPr>
            <sz val="14"/>
            <color indexed="81"/>
            <rFont val="Tahoma"/>
            <family val="2"/>
          </rPr>
          <t>This field is system generated</t>
        </r>
      </text>
    </comment>
    <comment ref="X6" authorId="0" shapeId="0" xr:uid="{9E0BEB55-D837-49A4-80C5-F9B9A3E74DB2}">
      <text>
        <r>
          <rPr>
            <b/>
            <sz val="14"/>
            <color indexed="81"/>
            <rFont val="Tahoma"/>
            <family val="2"/>
          </rPr>
          <t xml:space="preserve">Help text
</t>
        </r>
        <r>
          <rPr>
            <sz val="14"/>
            <color indexed="81"/>
            <rFont val="Tahoma"/>
            <family val="2"/>
          </rPr>
          <t>State how the outcomes will be measured - Include quantitative and qualitative measures</t>
        </r>
      </text>
    </comment>
    <comment ref="Y6" authorId="0" shapeId="0" xr:uid="{3EF38FC1-FED1-4E30-89BC-9CC018F8D5EA}">
      <text>
        <r>
          <rPr>
            <b/>
            <sz val="14"/>
            <color indexed="81"/>
            <rFont val="Tahoma"/>
            <family val="2"/>
          </rPr>
          <t>Help text</t>
        </r>
        <r>
          <rPr>
            <sz val="14"/>
            <color indexed="81"/>
            <rFont val="Tahoma"/>
            <family val="2"/>
          </rPr>
          <t xml:space="preserve">
To be completed by the end of the year for annual reporting. Report against each of the success measures outlined ie programme participation, level of service, message recall</t>
        </r>
      </text>
    </comment>
    <comment ref="AA6" authorId="0" shapeId="0" xr:uid="{12AA65BA-5B02-4024-86CC-E3D325661503}">
      <text>
        <r>
          <rPr>
            <b/>
            <sz val="14"/>
            <color indexed="81"/>
            <rFont val="Tahoma"/>
            <family val="2"/>
          </rPr>
          <t>Help text</t>
        </r>
        <r>
          <rPr>
            <sz val="14"/>
            <color indexed="81"/>
            <rFont val="Tahoma"/>
            <family val="2"/>
          </rPr>
          <t xml:space="preserve">
Capture any conditions or comments in relation to the project status</t>
        </r>
      </text>
    </comment>
    <comment ref="N44" authorId="0" shapeId="0" xr:uid="{125C07B0-825B-4547-9193-2E99BAA74F03}">
      <text>
        <r>
          <rPr>
            <b/>
            <sz val="14"/>
            <color indexed="81"/>
            <rFont val="Tahoma"/>
            <family val="2"/>
          </rPr>
          <t xml:space="preserve">Help text
</t>
        </r>
        <r>
          <rPr>
            <sz val="14"/>
            <color indexed="81"/>
            <rFont val="Tahoma"/>
            <family val="2"/>
          </rPr>
          <t>This field is system generated</t>
        </r>
      </text>
    </comment>
    <comment ref="N46" authorId="0" shapeId="0" xr:uid="{3926370E-01EE-4D15-82FB-70FF35CB2D56}">
      <text>
        <r>
          <rPr>
            <b/>
            <sz val="14"/>
            <color indexed="81"/>
            <rFont val="Tahoma"/>
            <family val="2"/>
          </rPr>
          <t xml:space="preserve">Help text
</t>
        </r>
        <r>
          <rPr>
            <sz val="14"/>
            <color indexed="81"/>
            <rFont val="Tahoma"/>
            <family val="2"/>
          </rPr>
          <t>This field is system generated</t>
        </r>
      </text>
    </comment>
  </commentList>
</comments>
</file>

<file path=xl/sharedStrings.xml><?xml version="1.0" encoding="utf-8"?>
<sst xmlns="http://schemas.openxmlformats.org/spreadsheetml/2006/main" count="187" uniqueCount="168">
  <si>
    <t>Ref #</t>
  </si>
  <si>
    <t>2021/22</t>
  </si>
  <si>
    <t>2022/23</t>
  </si>
  <si>
    <t>2023/24</t>
  </si>
  <si>
    <t>Approved Organisation</t>
  </si>
  <si>
    <t>Draft</t>
  </si>
  <si>
    <t>DOC (Northland)</t>
  </si>
  <si>
    <t>Far North District Council</t>
  </si>
  <si>
    <t>Kaipara District Council</t>
  </si>
  <si>
    <t>Northland Regional Council</t>
  </si>
  <si>
    <t>Waitangi Trust</t>
  </si>
  <si>
    <t>Whangarei District Council</t>
  </si>
  <si>
    <t>Auckland Council</t>
  </si>
  <si>
    <t>Auckland Transport</t>
  </si>
  <si>
    <t>DOC (Auckland)</t>
  </si>
  <si>
    <t>Hamilton City Council</t>
  </si>
  <si>
    <t>Hauraki District Council</t>
  </si>
  <si>
    <t>Matamata-Piako District Council</t>
  </si>
  <si>
    <t>Otorohanga District Council</t>
  </si>
  <si>
    <t>DOC (Waikato)</t>
  </si>
  <si>
    <t>South Waikato District Council</t>
  </si>
  <si>
    <t>Taupo District Council</t>
  </si>
  <si>
    <t>Thames-Coromandel District Council</t>
  </si>
  <si>
    <t>Waikato District Council</t>
  </si>
  <si>
    <t>Waikato Regional Council</t>
  </si>
  <si>
    <t>Waipa District Council</t>
  </si>
  <si>
    <t>Waitomo District Council</t>
  </si>
  <si>
    <t>Bay of Plenty Regional Council</t>
  </si>
  <si>
    <t>DOC (BoP)</t>
  </si>
  <si>
    <t>Kawerau District Council</t>
  </si>
  <si>
    <t>Opotiki District Council</t>
  </si>
  <si>
    <t>Tauranga City Council</t>
  </si>
  <si>
    <t>Whakatane District Council</t>
  </si>
  <si>
    <t>Gisborne District Council</t>
  </si>
  <si>
    <t>DOC (Hawkes Bay)</t>
  </si>
  <si>
    <t>Hastings District Council</t>
  </si>
  <si>
    <t>Hawkes Bay Regional Council</t>
  </si>
  <si>
    <t>Napier City Council</t>
  </si>
  <si>
    <t>Wairoa District Council</t>
  </si>
  <si>
    <t>DOC (Taranaki)</t>
  </si>
  <si>
    <t>New Plymouth District Council</t>
  </si>
  <si>
    <t>South Taranaki District Council</t>
  </si>
  <si>
    <t>Stratford District Council</t>
  </si>
  <si>
    <t>Taranaki Regional Council</t>
  </si>
  <si>
    <t>Horizons Manawatu</t>
  </si>
  <si>
    <t>Horowhenua District Council</t>
  </si>
  <si>
    <t>Manawatu District Council</t>
  </si>
  <si>
    <t>Palmerston North City Council</t>
  </si>
  <si>
    <t>Rangitikei District Council</t>
  </si>
  <si>
    <t>Ruapehu District Council</t>
  </si>
  <si>
    <t>Tararua District Council</t>
  </si>
  <si>
    <t>Carterton District Council</t>
  </si>
  <si>
    <t>DOC (Wellington)</t>
  </si>
  <si>
    <t>Greater Wellington</t>
  </si>
  <si>
    <t>Hutt City Council</t>
  </si>
  <si>
    <t>Kapiti Coast District Council</t>
  </si>
  <si>
    <t>Masterton District Council</t>
  </si>
  <si>
    <t>Porirua City Council</t>
  </si>
  <si>
    <t>South Wairarapa District Council</t>
  </si>
  <si>
    <t>Upper Hutt City Council</t>
  </si>
  <si>
    <t>Wellington City Council</t>
  </si>
  <si>
    <t>Nelson City Council</t>
  </si>
  <si>
    <t>DOC (Marlborough)</t>
  </si>
  <si>
    <t>Marlborough District Council</t>
  </si>
  <si>
    <t>DOC (Tasman)</t>
  </si>
  <si>
    <t>Tasman District Council</t>
  </si>
  <si>
    <t>Ashburton District Council</t>
  </si>
  <si>
    <t>Christchurch City Council</t>
  </si>
  <si>
    <t>DOC (Canterbury)</t>
  </si>
  <si>
    <t>Environment Canterbury</t>
  </si>
  <si>
    <t>Hurunui District Council</t>
  </si>
  <si>
    <t>Kaikoura District Council</t>
  </si>
  <si>
    <t>Mackenzie District Council</t>
  </si>
  <si>
    <t>Selwyn District Council</t>
  </si>
  <si>
    <t>Timaru District Council</t>
  </si>
  <si>
    <t>Waimakariri District Council</t>
  </si>
  <si>
    <t>Waimate District Council</t>
  </si>
  <si>
    <t>Buller District Council</t>
  </si>
  <si>
    <t>DOC (West Coast)</t>
  </si>
  <si>
    <t>Grey District Council</t>
  </si>
  <si>
    <t>West Coast Regional Council</t>
  </si>
  <si>
    <t>Westland District Council</t>
  </si>
  <si>
    <t>Chatham Islands Council</t>
  </si>
  <si>
    <t>Central Otago District Council</t>
  </si>
  <si>
    <t>Clutha District Council</t>
  </si>
  <si>
    <t>DOC (Otago)</t>
  </si>
  <si>
    <t>Dunedin City Council</t>
  </si>
  <si>
    <t>Otago Regional Council</t>
  </si>
  <si>
    <t>Queenstown-Lakes District Council</t>
  </si>
  <si>
    <t>Waitaki District Council</t>
  </si>
  <si>
    <t>DOC (Southland)</t>
  </si>
  <si>
    <t>Environment Southland</t>
  </si>
  <si>
    <t>Gore District Council</t>
  </si>
  <si>
    <t>Invercargill City Council</t>
  </si>
  <si>
    <t>Southland District Council</t>
  </si>
  <si>
    <t>Remove</t>
  </si>
  <si>
    <t>Locational information</t>
  </si>
  <si>
    <t>NZTA Status</t>
  </si>
  <si>
    <t>Submitted</t>
  </si>
  <si>
    <t>Project Status</t>
  </si>
  <si>
    <t>Problem / Opportunity</t>
  </si>
  <si>
    <t>Programme reference</t>
  </si>
  <si>
    <t>AO extra field</t>
  </si>
  <si>
    <t>Planned intervention</t>
  </si>
  <si>
    <t>Project required status</t>
  </si>
  <si>
    <t>High risk drivers</t>
  </si>
  <si>
    <t>In progress</t>
  </si>
  <si>
    <t>AO Identified Status</t>
  </si>
  <si>
    <t>TIO Unique Identifier</t>
  </si>
  <si>
    <t>Target Audiece</t>
  </si>
  <si>
    <t>Maori</t>
  </si>
  <si>
    <t>Young drivers (16-24yrs)</t>
  </si>
  <si>
    <t>Motorcyclists</t>
  </si>
  <si>
    <t>Cyclists</t>
  </si>
  <si>
    <t>Pedestrians</t>
  </si>
  <si>
    <t>Visiting drivers</t>
  </si>
  <si>
    <t>All road users</t>
  </si>
  <si>
    <t>Workshop</t>
  </si>
  <si>
    <t>Education course</t>
  </si>
  <si>
    <t>Event</t>
  </si>
  <si>
    <t>Roadside education</t>
  </si>
  <si>
    <t>Organisation</t>
  </si>
  <si>
    <t>Central Hawkes Bay District Council</t>
  </si>
  <si>
    <t>DOC (Manawatu-Whanganui)</t>
  </si>
  <si>
    <t>NZTA (Auckland)</t>
  </si>
  <si>
    <t>NZTA (BOP)</t>
  </si>
  <si>
    <t>NZTA (Canterbury)</t>
  </si>
  <si>
    <t>NZTA (Gisborne)</t>
  </si>
  <si>
    <t>NZTA (Hawkes Bay)</t>
  </si>
  <si>
    <t>NZTA (Manawatu/Whanganui)</t>
  </si>
  <si>
    <t>NZTA (Marlborough)</t>
  </si>
  <si>
    <t>NZTA (Nelson)</t>
  </si>
  <si>
    <t>NZTA (Northland)</t>
  </si>
  <si>
    <t>NZTA (Otago)</t>
  </si>
  <si>
    <t>NZTA (Southland)</t>
  </si>
  <si>
    <t>NZTA (Taranaki)</t>
  </si>
  <si>
    <t>NZTA (Tasman)</t>
  </si>
  <si>
    <t>NZTA (Waikato)</t>
  </si>
  <si>
    <t>NZTA (Wellington)</t>
  </si>
  <si>
    <t>NZTA (West Coast)</t>
  </si>
  <si>
    <t>Rotorua Lakes Council</t>
  </si>
  <si>
    <t>Western BoP District Council</t>
  </si>
  <si>
    <t>Whanganui District Council</t>
  </si>
  <si>
    <t>AO Identifier</t>
  </si>
  <si>
    <t>Target Audience</t>
  </si>
  <si>
    <t>Planned Intervention Type</t>
  </si>
  <si>
    <t>End of Year Report</t>
  </si>
  <si>
    <t>Budget</t>
  </si>
  <si>
    <t>Actual</t>
  </si>
  <si>
    <t>Three Year NLTP Total Costs</t>
  </si>
  <si>
    <t>Completed</t>
  </si>
  <si>
    <t>Young road users (0-15yrs)</t>
  </si>
  <si>
    <t>Older road users 65+</t>
  </si>
  <si>
    <t>Measures of Success</t>
  </si>
  <si>
    <t/>
  </si>
  <si>
    <t>Advertising (Promotional)</t>
  </si>
  <si>
    <t>Activity Name</t>
  </si>
  <si>
    <t>GPS Strategic Priorities</t>
  </si>
  <si>
    <t>Safety</t>
  </si>
  <si>
    <t>Better travel options</t>
  </si>
  <si>
    <t>Improving freight connection</t>
  </si>
  <si>
    <t>Climate change</t>
  </si>
  <si>
    <t>Yearly Totals</t>
  </si>
  <si>
    <r>
      <rPr>
        <b/>
        <sz val="18"/>
        <color theme="0"/>
        <rFont val="Calibri"/>
        <family val="2"/>
        <scheme val="minor"/>
      </rPr>
      <t xml:space="preserve">TRAVEL DEMAND MANAGEMENT AND BEHAVIOUR CHANGE ACTIVITY LIST
</t>
    </r>
    <r>
      <rPr>
        <sz val="14"/>
        <color theme="0"/>
        <rFont val="Calibri"/>
        <family val="2"/>
        <scheme val="minor"/>
      </rPr>
      <t>Supporting list of activities for investment</t>
    </r>
  </si>
  <si>
    <t>Other</t>
  </si>
  <si>
    <t>Activity / Programme Description</t>
  </si>
  <si>
    <t>Waka Kotahi Commentary</t>
  </si>
  <si>
    <t>Three Year GPS Strategic Priorities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</si>
</sst>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17" x14ac:knownFonts="1">
    <font>
      <sz val="11"/>
      <color theme="1"/>
      <name val="Calibri"/>
      <family val="2"/>
      <scheme val="minor"/>
    </font>
    <font>
      <sz val="11"/>
      <color theme="1"/>
      <name val="Calibri"/>
      <family val="2"/>
      <scheme val="minor"/>
    </font>
    <font>
      <sz val="8"/>
      <name val="Lucida Sans"/>
      <family val="2"/>
    </font>
    <font>
      <sz val="10"/>
      <color theme="1"/>
      <name val="Lucida Sans"/>
      <family val="2"/>
    </font>
    <font>
      <sz val="12"/>
      <color theme="1"/>
      <name val="Lucida Sans"/>
      <family val="2"/>
    </font>
    <font>
      <sz val="10"/>
      <name val="Arial"/>
      <family val="2"/>
    </font>
    <font>
      <sz val="10"/>
      <name val="Arial"/>
      <family val="2"/>
    </font>
    <font>
      <b/>
      <sz val="14"/>
      <color indexed="81"/>
      <name val="Tahoma"/>
      <family val="2"/>
    </font>
    <font>
      <sz val="14"/>
      <color indexed="81"/>
      <name val="Tahoma"/>
      <family val="2"/>
    </font>
    <font>
      <sz val="12"/>
      <color theme="1"/>
      <name val="Calibri"/>
      <family val="2"/>
      <scheme val="minor"/>
    </font>
    <font>
      <sz val="12"/>
      <color rgb="FFFF0000"/>
      <name val="Calibri"/>
      <family val="2"/>
      <scheme val="minor"/>
    </font>
    <font>
      <b/>
      <sz val="14"/>
      <name val="Calibri"/>
      <family val="2"/>
      <scheme val="minor"/>
    </font>
    <font>
      <b/>
      <sz val="16"/>
      <color theme="1"/>
      <name val="Calibri"/>
      <family val="2"/>
      <scheme val="minor"/>
    </font>
    <font>
      <sz val="14"/>
      <color theme="1"/>
      <name val="Calibri"/>
      <family val="2"/>
      <scheme val="minor"/>
    </font>
    <font>
      <sz val="14"/>
      <color theme="0"/>
      <name val="Calibri"/>
      <family val="2"/>
      <scheme val="minor"/>
    </font>
    <font>
      <b/>
      <sz val="18"/>
      <color theme="0"/>
      <name val="Calibri"/>
      <family val="2"/>
      <scheme val="minor"/>
    </font>
    <font>
      <b/>
      <sz val="16"/>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3B5C"/>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bottom style="thin">
        <color auto="1"/>
      </bottom>
      <diagonal/>
    </border>
    <border>
      <left style="medium">
        <color rgb="FF003B5C"/>
      </left>
      <right style="thin">
        <color auto="1"/>
      </right>
      <top style="medium">
        <color rgb="FF003B5C"/>
      </top>
      <bottom/>
      <diagonal/>
    </border>
    <border>
      <left style="thin">
        <color auto="1"/>
      </left>
      <right style="thin">
        <color auto="1"/>
      </right>
      <top style="medium">
        <color rgb="FF003B5C"/>
      </top>
      <bottom/>
      <diagonal/>
    </border>
    <border>
      <left style="medium">
        <color indexed="64"/>
      </left>
      <right style="thin">
        <color auto="1"/>
      </right>
      <top style="medium">
        <color rgb="FF003B5C"/>
      </top>
      <bottom/>
      <diagonal/>
    </border>
    <border>
      <left style="medium">
        <color indexed="64"/>
      </left>
      <right style="medium">
        <color indexed="64"/>
      </right>
      <top style="medium">
        <color rgb="FF003B5C"/>
      </top>
      <bottom/>
      <diagonal/>
    </border>
    <border>
      <left style="medium">
        <color indexed="64"/>
      </left>
      <right/>
      <top style="medium">
        <color rgb="FF003B5C"/>
      </top>
      <bottom style="medium">
        <color indexed="64"/>
      </bottom>
      <diagonal/>
    </border>
    <border>
      <left/>
      <right style="medium">
        <color indexed="64"/>
      </right>
      <top style="medium">
        <color rgb="FF003B5C"/>
      </top>
      <bottom style="medium">
        <color indexed="64"/>
      </bottom>
      <diagonal/>
    </border>
    <border>
      <left/>
      <right/>
      <top style="medium">
        <color rgb="FF003B5C"/>
      </top>
      <bottom style="thin">
        <color indexed="64"/>
      </bottom>
      <diagonal/>
    </border>
    <border>
      <left/>
      <right style="medium">
        <color indexed="64"/>
      </right>
      <top style="medium">
        <color rgb="FF003B5C"/>
      </top>
      <bottom/>
      <diagonal/>
    </border>
    <border>
      <left/>
      <right style="thin">
        <color indexed="64"/>
      </right>
      <top style="medium">
        <color rgb="FF003B5C"/>
      </top>
      <bottom style="thin">
        <color indexed="64"/>
      </bottom>
      <diagonal/>
    </border>
    <border>
      <left style="thin">
        <color auto="1"/>
      </left>
      <right style="medium">
        <color rgb="FF003B5C"/>
      </right>
      <top style="medium">
        <color rgb="FF003B5C"/>
      </top>
      <bottom/>
      <diagonal/>
    </border>
    <border>
      <left style="medium">
        <color rgb="FF003B5C"/>
      </left>
      <right style="thin">
        <color auto="1"/>
      </right>
      <top/>
      <bottom style="medium">
        <color indexed="64"/>
      </bottom>
      <diagonal/>
    </border>
    <border>
      <left style="thin">
        <color auto="1"/>
      </left>
      <right style="medium">
        <color rgb="FF003B5C"/>
      </right>
      <top/>
      <bottom style="medium">
        <color indexed="64"/>
      </bottom>
      <diagonal/>
    </border>
    <border>
      <left style="medium">
        <color rgb="FF003B5C"/>
      </left>
      <right style="thin">
        <color auto="1"/>
      </right>
      <top/>
      <bottom style="thin">
        <color auto="1"/>
      </bottom>
      <diagonal/>
    </border>
    <border>
      <left style="thin">
        <color auto="1"/>
      </left>
      <right style="medium">
        <color rgb="FF003B5C"/>
      </right>
      <top/>
      <bottom style="thin">
        <color auto="1"/>
      </bottom>
      <diagonal/>
    </border>
    <border>
      <left style="medium">
        <color rgb="FF003B5C"/>
      </left>
      <right style="thin">
        <color auto="1"/>
      </right>
      <top style="thin">
        <color auto="1"/>
      </top>
      <bottom style="thin">
        <color auto="1"/>
      </bottom>
      <diagonal/>
    </border>
    <border>
      <left style="thin">
        <color auto="1"/>
      </left>
      <right style="medium">
        <color rgb="FF003B5C"/>
      </right>
      <top style="thin">
        <color auto="1"/>
      </top>
      <bottom style="thin">
        <color auto="1"/>
      </bottom>
      <diagonal/>
    </border>
    <border>
      <left style="medium">
        <color rgb="FF003B5C"/>
      </left>
      <right style="thin">
        <color auto="1"/>
      </right>
      <top style="thin">
        <color auto="1"/>
      </top>
      <bottom style="medium">
        <color rgb="FF003B5C"/>
      </bottom>
      <diagonal/>
    </border>
    <border>
      <left style="thin">
        <color auto="1"/>
      </left>
      <right style="thin">
        <color auto="1"/>
      </right>
      <top style="thin">
        <color auto="1"/>
      </top>
      <bottom style="medium">
        <color rgb="FF003B5C"/>
      </bottom>
      <diagonal/>
    </border>
    <border>
      <left style="medium">
        <color indexed="64"/>
      </left>
      <right style="thin">
        <color auto="1"/>
      </right>
      <top style="thin">
        <color auto="1"/>
      </top>
      <bottom style="medium">
        <color rgb="FF003B5C"/>
      </bottom>
      <diagonal/>
    </border>
    <border>
      <left style="thin">
        <color auto="1"/>
      </left>
      <right style="medium">
        <color indexed="64"/>
      </right>
      <top style="thin">
        <color auto="1"/>
      </top>
      <bottom style="medium">
        <color rgb="FF003B5C"/>
      </bottom>
      <diagonal/>
    </border>
    <border>
      <left/>
      <right style="medium">
        <color indexed="64"/>
      </right>
      <top style="thin">
        <color auto="1"/>
      </top>
      <bottom style="medium">
        <color rgb="FF003B5C"/>
      </bottom>
      <diagonal/>
    </border>
    <border>
      <left/>
      <right style="thin">
        <color auto="1"/>
      </right>
      <top/>
      <bottom style="medium">
        <color rgb="FF003B5C"/>
      </bottom>
      <diagonal/>
    </border>
    <border>
      <left style="thin">
        <color auto="1"/>
      </left>
      <right style="medium">
        <color indexed="64"/>
      </right>
      <top/>
      <bottom style="medium">
        <color rgb="FF003B5C"/>
      </bottom>
      <diagonal/>
    </border>
    <border>
      <left/>
      <right style="thin">
        <color auto="1"/>
      </right>
      <top style="thin">
        <color auto="1"/>
      </top>
      <bottom style="medium">
        <color rgb="FF003B5C"/>
      </bottom>
      <diagonal/>
    </border>
    <border>
      <left style="thin">
        <color auto="1"/>
      </left>
      <right style="medium">
        <color rgb="FF003B5C"/>
      </right>
      <top style="thin">
        <color auto="1"/>
      </top>
      <bottom style="medium">
        <color rgb="FF003B5C"/>
      </bottom>
      <diagonal/>
    </border>
  </borders>
  <cellStyleXfs count="9">
    <xf numFmtId="0" fontId="0" fillId="0" borderId="0"/>
    <xf numFmtId="0" fontId="2" fillId="0" borderId="0">
      <alignment vertical="top"/>
    </xf>
    <xf numFmtId="0" fontId="1" fillId="0" borderId="0"/>
    <xf numFmtId="0" fontId="3" fillId="0" borderId="0"/>
    <xf numFmtId="0" fontId="5" fillId="0" borderId="0"/>
    <xf numFmtId="43" fontId="6" fillId="0" borderId="0" applyFont="0" applyFill="0" applyBorder="0" applyAlignment="0" applyProtection="0"/>
    <xf numFmtId="0" fontId="2" fillId="0" borderId="0">
      <alignment vertical="top"/>
    </xf>
    <xf numFmtId="0" fontId="6" fillId="0" borderId="0"/>
    <xf numFmtId="44" fontId="1" fillId="0" borderId="0" applyFont="0" applyFill="0" applyBorder="0" applyAlignment="0" applyProtection="0"/>
  </cellStyleXfs>
  <cellXfs count="107">
    <xf numFmtId="0" fontId="0" fillId="0" borderId="0" xfId="0"/>
    <xf numFmtId="0" fontId="4" fillId="0" borderId="0" xfId="3" applyFont="1"/>
    <xf numFmtId="0" fontId="4" fillId="0" borderId="0" xfId="3" applyFont="1" applyAlignment="1">
      <alignment wrapText="1"/>
    </xf>
    <xf numFmtId="0" fontId="9" fillId="0" borderId="0" xfId="3" applyFont="1"/>
    <xf numFmtId="0" fontId="9" fillId="2" borderId="2" xfId="3" applyFont="1" applyFill="1" applyBorder="1" applyAlignment="1" applyProtection="1">
      <alignment wrapText="1"/>
      <protection locked="0"/>
    </xf>
    <xf numFmtId="0" fontId="9" fillId="2" borderId="1" xfId="3" applyFont="1" applyFill="1" applyBorder="1" applyAlignment="1" applyProtection="1">
      <alignment wrapText="1"/>
      <protection locked="0"/>
    </xf>
    <xf numFmtId="0" fontId="9" fillId="2" borderId="0" xfId="3" applyFont="1" applyFill="1" applyBorder="1" applyProtection="1"/>
    <xf numFmtId="0" fontId="10" fillId="2" borderId="0" xfId="3" applyFont="1" applyFill="1" applyBorder="1" applyProtection="1"/>
    <xf numFmtId="0" fontId="9" fillId="2" borderId="0" xfId="3" applyFont="1" applyFill="1" applyBorder="1" applyAlignment="1" applyProtection="1">
      <alignment horizontal="center"/>
    </xf>
    <xf numFmtId="0" fontId="9" fillId="2" borderId="0" xfId="3" applyFont="1" applyFill="1" applyBorder="1" applyAlignment="1" applyProtection="1">
      <alignment vertical="top" wrapText="1"/>
    </xf>
    <xf numFmtId="0" fontId="12" fillId="3" borderId="13" xfId="3" applyFont="1" applyFill="1" applyBorder="1" applyAlignment="1" applyProtection="1">
      <alignment vertical="center" wrapText="1"/>
    </xf>
    <xf numFmtId="0" fontId="9" fillId="2" borderId="2" xfId="3" applyFont="1" applyFill="1" applyBorder="1" applyProtection="1"/>
    <xf numFmtId="164" fontId="9" fillId="2" borderId="2" xfId="3" applyNumberFormat="1" applyFont="1" applyFill="1" applyBorder="1" applyAlignment="1" applyProtection="1">
      <alignment wrapText="1"/>
    </xf>
    <xf numFmtId="0" fontId="9" fillId="2" borderId="1" xfId="3" applyFont="1" applyFill="1" applyBorder="1" applyProtection="1"/>
    <xf numFmtId="164" fontId="9" fillId="2" borderId="1" xfId="3" applyNumberFormat="1" applyFont="1" applyFill="1" applyBorder="1" applyAlignment="1" applyProtection="1">
      <alignment wrapText="1"/>
    </xf>
    <xf numFmtId="22" fontId="9" fillId="2" borderId="0" xfId="3" applyNumberFormat="1" applyFont="1" applyFill="1" applyBorder="1" applyProtection="1"/>
    <xf numFmtId="0" fontId="9" fillId="2" borderId="2" xfId="3" applyNumberFormat="1" applyFont="1" applyFill="1" applyBorder="1" applyAlignment="1" applyProtection="1">
      <alignment wrapText="1"/>
      <protection locked="0"/>
    </xf>
    <xf numFmtId="0" fontId="9" fillId="2" borderId="1" xfId="3" applyNumberFormat="1" applyFont="1" applyFill="1" applyBorder="1" applyAlignment="1" applyProtection="1">
      <alignment wrapText="1"/>
      <protection locked="0"/>
    </xf>
    <xf numFmtId="165" fontId="9" fillId="2" borderId="8" xfId="8" applyNumberFormat="1" applyFont="1" applyFill="1" applyBorder="1" applyAlignment="1" applyProtection="1">
      <alignment wrapText="1"/>
      <protection locked="0"/>
    </xf>
    <xf numFmtId="165" fontId="9" fillId="2" borderId="22" xfId="8" applyNumberFormat="1" applyFont="1" applyFill="1" applyBorder="1" applyAlignment="1" applyProtection="1">
      <alignment wrapText="1"/>
      <protection locked="0"/>
    </xf>
    <xf numFmtId="165" fontId="9" fillId="2" borderId="9" xfId="8" applyNumberFormat="1" applyFont="1" applyFill="1" applyBorder="1" applyAlignment="1" applyProtection="1">
      <alignment wrapText="1"/>
      <protection locked="0"/>
    </xf>
    <xf numFmtId="165" fontId="9" fillId="2" borderId="10" xfId="8" applyNumberFormat="1" applyFont="1" applyFill="1" applyBorder="1" applyAlignment="1" applyProtection="1">
      <alignment wrapText="1"/>
      <protection locked="0"/>
    </xf>
    <xf numFmtId="165" fontId="9" fillId="2" borderId="23" xfId="8" applyNumberFormat="1" applyFont="1" applyFill="1" applyBorder="1" applyAlignment="1" applyProtection="1">
      <alignment wrapText="1"/>
      <protection locked="0"/>
    </xf>
    <xf numFmtId="165" fontId="9" fillId="2" borderId="11" xfId="8" applyNumberFormat="1" applyFont="1" applyFill="1" applyBorder="1" applyAlignment="1" applyProtection="1">
      <alignment wrapText="1"/>
      <protection locked="0"/>
    </xf>
    <xf numFmtId="0" fontId="9" fillId="2" borderId="16" xfId="3" applyNumberFormat="1" applyFont="1" applyFill="1" applyBorder="1" applyAlignment="1" applyProtection="1">
      <alignment wrapText="1"/>
      <protection locked="0"/>
    </xf>
    <xf numFmtId="0" fontId="9" fillId="2" borderId="17" xfId="3" applyNumberFormat="1" applyFont="1" applyFill="1" applyBorder="1" applyAlignment="1" applyProtection="1">
      <alignment wrapText="1"/>
      <protection locked="0"/>
    </xf>
    <xf numFmtId="0" fontId="12" fillId="3" borderId="3" xfId="3" applyFont="1" applyFill="1" applyBorder="1" applyAlignment="1" applyProtection="1">
      <alignment horizontal="center" vertical="center"/>
    </xf>
    <xf numFmtId="0" fontId="9" fillId="2" borderId="29" xfId="3" applyFont="1" applyFill="1" applyBorder="1" applyProtection="1"/>
    <xf numFmtId="0" fontId="9" fillId="2" borderId="21" xfId="3" applyFont="1" applyFill="1" applyBorder="1" applyProtection="1"/>
    <xf numFmtId="0" fontId="12" fillId="3" borderId="6" xfId="3" applyFont="1" applyFill="1" applyBorder="1" applyAlignment="1" applyProtection="1">
      <alignment horizontal="center" vertical="center" wrapText="1"/>
    </xf>
    <xf numFmtId="0" fontId="12" fillId="3" borderId="7" xfId="3" applyFont="1" applyFill="1" applyBorder="1" applyAlignment="1" applyProtection="1">
      <alignment horizontal="center" vertical="center" wrapText="1"/>
    </xf>
    <xf numFmtId="0" fontId="12" fillId="3" borderId="18" xfId="3" applyFont="1" applyFill="1" applyBorder="1" applyAlignment="1" applyProtection="1">
      <alignment horizontal="center" vertical="center" wrapText="1"/>
    </xf>
    <xf numFmtId="0" fontId="16" fillId="4" borderId="12" xfId="3" applyFont="1" applyFill="1" applyBorder="1" applyAlignment="1" applyProtection="1">
      <alignment horizontal="center" vertical="center" wrapText="1"/>
    </xf>
    <xf numFmtId="0" fontId="16" fillId="4" borderId="6" xfId="3" applyFont="1" applyFill="1" applyBorder="1" applyAlignment="1" applyProtection="1">
      <alignment horizontal="center" vertical="center" wrapText="1"/>
    </xf>
    <xf numFmtId="0" fontId="16" fillId="4" borderId="7" xfId="3" applyFont="1" applyFill="1" applyBorder="1" applyAlignment="1" applyProtection="1">
      <alignment horizontal="center" vertical="center" wrapText="1"/>
    </xf>
    <xf numFmtId="0" fontId="16" fillId="4" borderId="14" xfId="3" applyFont="1" applyFill="1" applyBorder="1" applyAlignment="1" applyProtection="1">
      <alignment horizontal="center" vertical="center" wrapText="1"/>
    </xf>
    <xf numFmtId="0" fontId="16" fillId="4" borderId="15" xfId="3" applyFont="1" applyFill="1" applyBorder="1" applyAlignment="1" applyProtection="1">
      <alignment horizontal="center" vertical="center" wrapText="1"/>
    </xf>
    <xf numFmtId="0" fontId="16" fillId="4" borderId="19" xfId="3" applyFont="1" applyFill="1" applyBorder="1" applyAlignment="1" applyProtection="1">
      <alignment vertical="center" wrapText="1"/>
    </xf>
    <xf numFmtId="0" fontId="16" fillId="4" borderId="15" xfId="3" applyFont="1" applyFill="1" applyBorder="1" applyAlignment="1" applyProtection="1">
      <alignment vertical="center" wrapText="1"/>
    </xf>
    <xf numFmtId="0" fontId="12" fillId="3" borderId="31" xfId="3" applyFont="1" applyFill="1" applyBorder="1" applyAlignment="1" applyProtection="1">
      <alignment vertical="center" wrapText="1"/>
    </xf>
    <xf numFmtId="0" fontId="16" fillId="4" borderId="36" xfId="3" applyFont="1" applyFill="1" applyBorder="1" applyAlignment="1" applyProtection="1">
      <alignment vertical="center" wrapText="1"/>
    </xf>
    <xf numFmtId="0" fontId="16" fillId="4" borderId="38" xfId="3" applyFont="1" applyFill="1" applyBorder="1" applyAlignment="1" applyProtection="1">
      <alignment vertical="center" wrapText="1"/>
    </xf>
    <xf numFmtId="0" fontId="9" fillId="2" borderId="42" xfId="3" applyFont="1" applyFill="1" applyBorder="1" applyProtection="1"/>
    <xf numFmtId="164" fontId="9" fillId="2" borderId="43" xfId="3" applyNumberFormat="1" applyFont="1" applyFill="1" applyBorder="1" applyAlignment="1" applyProtection="1">
      <alignment wrapText="1"/>
      <protection locked="0"/>
    </xf>
    <xf numFmtId="0" fontId="9" fillId="2" borderId="44" xfId="3" applyFont="1" applyFill="1" applyBorder="1" applyProtection="1"/>
    <xf numFmtId="164" fontId="9" fillId="2" borderId="45" xfId="3" quotePrefix="1" applyNumberFormat="1" applyFont="1" applyFill="1" applyBorder="1" applyAlignment="1" applyProtection="1">
      <alignment wrapText="1"/>
      <protection locked="0"/>
    </xf>
    <xf numFmtId="164" fontId="9" fillId="2" borderId="45" xfId="3" applyNumberFormat="1" applyFont="1" applyFill="1" applyBorder="1" applyAlignment="1" applyProtection="1">
      <alignment wrapText="1"/>
      <protection locked="0"/>
    </xf>
    <xf numFmtId="0" fontId="9" fillId="2" borderId="46" xfId="3" applyFont="1" applyFill="1" applyBorder="1" applyProtection="1"/>
    <xf numFmtId="0" fontId="9" fillId="2" borderId="47" xfId="3" applyFont="1" applyFill="1" applyBorder="1" applyProtection="1"/>
    <xf numFmtId="0" fontId="9" fillId="2" borderId="47" xfId="3" applyFont="1" applyFill="1" applyBorder="1" applyAlignment="1" applyProtection="1">
      <alignment wrapText="1"/>
      <protection locked="0"/>
    </xf>
    <xf numFmtId="165" fontId="9" fillId="2" borderId="48" xfId="8" applyNumberFormat="1" applyFont="1" applyFill="1" applyBorder="1" applyAlignment="1" applyProtection="1">
      <alignment wrapText="1"/>
      <protection locked="0"/>
    </xf>
    <xf numFmtId="165" fontId="9" fillId="2" borderId="49" xfId="8" applyNumberFormat="1" applyFont="1" applyFill="1" applyBorder="1" applyAlignment="1" applyProtection="1">
      <alignment wrapText="1"/>
      <protection locked="0"/>
    </xf>
    <xf numFmtId="165" fontId="9" fillId="2" borderId="50" xfId="8" applyNumberFormat="1" applyFont="1" applyFill="1" applyBorder="1" applyAlignment="1" applyProtection="1">
      <alignment wrapText="1"/>
      <protection locked="0"/>
    </xf>
    <xf numFmtId="0" fontId="9" fillId="2" borderId="53" xfId="3" applyNumberFormat="1" applyFont="1" applyFill="1" applyBorder="1" applyAlignment="1" applyProtection="1">
      <alignment wrapText="1"/>
      <protection locked="0"/>
    </xf>
    <xf numFmtId="0" fontId="9" fillId="2" borderId="47" xfId="3" applyNumberFormat="1" applyFont="1" applyFill="1" applyBorder="1" applyAlignment="1" applyProtection="1">
      <alignment wrapText="1"/>
      <protection locked="0"/>
    </xf>
    <xf numFmtId="164" fontId="9" fillId="2" borderId="47" xfId="3" applyNumberFormat="1" applyFont="1" applyFill="1" applyBorder="1" applyAlignment="1" applyProtection="1">
      <alignment wrapText="1"/>
    </xf>
    <xf numFmtId="164" fontId="9" fillId="2" borderId="54" xfId="3" applyNumberFormat="1" applyFont="1" applyFill="1" applyBorder="1" applyAlignment="1" applyProtection="1">
      <alignment wrapText="1"/>
      <protection locked="0"/>
    </xf>
    <xf numFmtId="0" fontId="9" fillId="2" borderId="2" xfId="3" applyFont="1" applyFill="1" applyBorder="1" applyAlignment="1" applyProtection="1">
      <alignment wrapText="1"/>
    </xf>
    <xf numFmtId="165" fontId="9" fillId="2" borderId="16" xfId="8" applyNumberFormat="1" applyFont="1" applyFill="1" applyBorder="1" applyAlignment="1" applyProtection="1">
      <alignment wrapText="1"/>
    </xf>
    <xf numFmtId="165" fontId="9" fillId="2" borderId="9" xfId="8" applyNumberFormat="1" applyFont="1" applyFill="1" applyBorder="1" applyAlignment="1" applyProtection="1">
      <alignment wrapText="1"/>
    </xf>
    <xf numFmtId="164" fontId="9" fillId="2" borderId="16" xfId="3" applyNumberFormat="1" applyFont="1" applyFill="1" applyBorder="1" applyAlignment="1" applyProtection="1">
      <alignment wrapText="1"/>
    </xf>
    <xf numFmtId="0" fontId="9" fillId="2" borderId="1" xfId="3" applyFont="1" applyFill="1" applyBorder="1" applyAlignment="1" applyProtection="1">
      <alignment wrapText="1"/>
    </xf>
    <xf numFmtId="164" fontId="9" fillId="2" borderId="17" xfId="3" applyNumberFormat="1" applyFont="1" applyFill="1" applyBorder="1" applyAlignment="1" applyProtection="1">
      <alignment wrapText="1"/>
    </xf>
    <xf numFmtId="0" fontId="9" fillId="2" borderId="47" xfId="3" applyFont="1" applyFill="1" applyBorder="1" applyAlignment="1" applyProtection="1">
      <alignment wrapText="1"/>
    </xf>
    <xf numFmtId="165" fontId="9" fillId="2" borderId="51" xfId="8" applyNumberFormat="1" applyFont="1" applyFill="1" applyBorder="1" applyAlignment="1" applyProtection="1">
      <alignment wrapText="1"/>
    </xf>
    <xf numFmtId="165" fontId="9" fillId="2" borderId="52" xfId="8" applyNumberFormat="1" applyFont="1" applyFill="1" applyBorder="1" applyAlignment="1" applyProtection="1">
      <alignment wrapText="1"/>
    </xf>
    <xf numFmtId="164" fontId="9" fillId="2" borderId="53" xfId="3" applyNumberFormat="1" applyFont="1" applyFill="1" applyBorder="1" applyAlignment="1" applyProtection="1">
      <alignment wrapText="1"/>
    </xf>
    <xf numFmtId="0" fontId="9" fillId="2" borderId="0" xfId="3" applyFont="1" applyFill="1" applyBorder="1" applyAlignment="1" applyProtection="1">
      <alignment wrapText="1"/>
      <protection locked="0"/>
    </xf>
    <xf numFmtId="165" fontId="9" fillId="2" borderId="22" xfId="8" applyNumberFormat="1" applyFont="1" applyFill="1" applyBorder="1" applyAlignment="1" applyProtection="1">
      <alignment wrapText="1"/>
    </xf>
    <xf numFmtId="165" fontId="9" fillId="2" borderId="15" xfId="8" applyNumberFormat="1" applyFont="1" applyFill="1" applyBorder="1" applyAlignment="1" applyProtection="1">
      <alignment wrapText="1"/>
    </xf>
    <xf numFmtId="165" fontId="9" fillId="2" borderId="24" xfId="8" applyNumberFormat="1" applyFont="1" applyFill="1" applyBorder="1" applyAlignment="1" applyProtection="1">
      <alignment wrapText="1"/>
    </xf>
    <xf numFmtId="165" fontId="9" fillId="2" borderId="6" xfId="3" applyNumberFormat="1" applyFont="1" applyFill="1" applyBorder="1" applyAlignment="1" applyProtection="1">
      <alignment vertical="center" wrapText="1"/>
    </xf>
    <xf numFmtId="165" fontId="9" fillId="2" borderId="28" xfId="3" applyNumberFormat="1" applyFont="1" applyFill="1" applyBorder="1" applyAlignment="1" applyProtection="1">
      <alignment vertical="center" wrapText="1"/>
    </xf>
    <xf numFmtId="165" fontId="9" fillId="2" borderId="7" xfId="3" applyNumberFormat="1" applyFont="1" applyFill="1" applyBorder="1" applyAlignment="1" applyProtection="1">
      <alignment vertical="center" wrapText="1"/>
    </xf>
    <xf numFmtId="0" fontId="13" fillId="0" borderId="27"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4" fillId="4" borderId="25" xfId="3" applyFont="1" applyFill="1" applyBorder="1" applyAlignment="1" applyProtection="1">
      <alignment horizontal="center" vertical="center" wrapText="1"/>
    </xf>
    <xf numFmtId="0" fontId="14" fillId="4" borderId="26" xfId="3" applyFont="1" applyFill="1" applyBorder="1" applyAlignment="1" applyProtection="1">
      <alignment horizontal="center" vertical="center" wrapText="1"/>
    </xf>
    <xf numFmtId="0" fontId="14" fillId="4" borderId="26" xfId="3" applyFont="1" applyFill="1" applyBorder="1" applyAlignment="1" applyProtection="1">
      <alignment horizontal="center" vertical="center"/>
    </xf>
    <xf numFmtId="0" fontId="14" fillId="4" borderId="27" xfId="3" applyFont="1" applyFill="1" applyBorder="1" applyAlignment="1" applyProtection="1">
      <alignment horizontal="center" vertical="center"/>
    </xf>
    <xf numFmtId="0" fontId="14" fillId="4" borderId="19" xfId="3" applyFont="1" applyFill="1" applyBorder="1" applyAlignment="1" applyProtection="1">
      <alignment horizontal="center" vertical="center"/>
    </xf>
    <xf numFmtId="0" fontId="12" fillId="3" borderId="3" xfId="3" applyFont="1" applyFill="1" applyBorder="1" applyAlignment="1" applyProtection="1">
      <alignment horizontal="center" vertical="center"/>
    </xf>
    <xf numFmtId="0" fontId="12" fillId="3" borderId="5" xfId="3" applyFont="1" applyFill="1" applyBorder="1" applyAlignment="1" applyProtection="1">
      <alignment horizontal="center" vertical="center"/>
    </xf>
    <xf numFmtId="0" fontId="12" fillId="3" borderId="18" xfId="3" applyFont="1" applyFill="1" applyBorder="1" applyAlignment="1" applyProtection="1">
      <alignment horizontal="center" vertical="center" wrapText="1"/>
    </xf>
    <xf numFmtId="0" fontId="12" fillId="3" borderId="7" xfId="3" applyFont="1" applyFill="1" applyBorder="1" applyAlignment="1" applyProtection="1">
      <alignment horizontal="center" vertical="center" wrapText="1"/>
    </xf>
    <xf numFmtId="0" fontId="12" fillId="3" borderId="4" xfId="3" applyFont="1" applyFill="1" applyBorder="1" applyAlignment="1" applyProtection="1">
      <alignment horizontal="center" vertical="center"/>
    </xf>
    <xf numFmtId="0" fontId="12" fillId="3" borderId="20" xfId="3" applyFont="1" applyFill="1" applyBorder="1" applyAlignment="1" applyProtection="1">
      <alignment horizontal="center" vertical="center" wrapText="1"/>
    </xf>
    <xf numFmtId="0" fontId="12" fillId="3" borderId="21" xfId="3" applyFont="1" applyFill="1" applyBorder="1" applyAlignment="1" applyProtection="1">
      <alignment horizontal="center" vertical="center" wrapText="1"/>
    </xf>
    <xf numFmtId="0" fontId="16" fillId="4" borderId="34" xfId="3" applyFont="1" applyFill="1" applyBorder="1" applyAlignment="1" applyProtection="1">
      <alignment horizontal="center" vertical="center"/>
    </xf>
    <xf numFmtId="0" fontId="16" fillId="4" borderId="35" xfId="3" applyFont="1" applyFill="1" applyBorder="1" applyAlignment="1" applyProtection="1">
      <alignment horizontal="center" vertical="center"/>
    </xf>
    <xf numFmtId="0" fontId="16" fillId="4" borderId="33" xfId="3" applyFont="1" applyFill="1" applyBorder="1" applyAlignment="1" applyProtection="1">
      <alignment horizontal="center" vertical="center" wrapText="1"/>
    </xf>
    <xf numFmtId="0" fontId="16" fillId="4" borderId="21" xfId="3" applyFont="1" applyFill="1" applyBorder="1" applyAlignment="1" applyProtection="1">
      <alignment horizontal="center" vertical="center" wrapText="1"/>
    </xf>
    <xf numFmtId="0" fontId="12" fillId="3" borderId="33" xfId="3" applyFont="1" applyFill="1" applyBorder="1" applyAlignment="1" applyProtection="1">
      <alignment horizontal="center" vertical="center" wrapText="1"/>
    </xf>
    <xf numFmtId="0" fontId="16" fillId="4" borderId="34" xfId="3" applyFont="1" applyFill="1" applyBorder="1" applyAlignment="1" applyProtection="1">
      <alignment horizontal="center" vertical="center" wrapText="1"/>
    </xf>
    <xf numFmtId="0" fontId="16" fillId="4" borderId="35" xfId="3" applyFont="1" applyFill="1" applyBorder="1" applyAlignment="1" applyProtection="1">
      <alignment horizontal="center" vertical="center" wrapText="1"/>
    </xf>
    <xf numFmtId="0" fontId="16" fillId="4" borderId="39" xfId="3" applyFont="1" applyFill="1" applyBorder="1" applyAlignment="1" applyProtection="1">
      <alignment horizontal="center" vertical="center" wrapText="1"/>
    </xf>
    <xf numFmtId="0" fontId="16" fillId="4" borderId="41" xfId="3" applyFont="1" applyFill="1" applyBorder="1" applyAlignment="1" applyProtection="1">
      <alignment horizontal="center" vertical="center" wrapText="1"/>
    </xf>
    <xf numFmtId="0" fontId="16" fillId="4" borderId="37" xfId="3" applyFont="1" applyFill="1" applyBorder="1" applyAlignment="1" applyProtection="1">
      <alignment horizontal="center" vertical="center" wrapText="1"/>
    </xf>
    <xf numFmtId="0" fontId="16" fillId="4" borderId="24" xfId="3" applyFont="1" applyFill="1" applyBorder="1" applyAlignment="1" applyProtection="1">
      <alignment horizontal="center" vertical="center" wrapText="1"/>
    </xf>
    <xf numFmtId="0" fontId="16" fillId="4" borderId="30" xfId="3" applyFont="1" applyFill="1" applyBorder="1" applyAlignment="1" applyProtection="1">
      <alignment horizontal="center" vertical="center" wrapText="1"/>
    </xf>
    <xf numFmtId="0" fontId="16" fillId="4" borderId="40" xfId="3" applyFont="1" applyFill="1" applyBorder="1" applyAlignment="1" applyProtection="1">
      <alignment horizontal="center" vertical="center" wrapText="1"/>
    </xf>
    <xf numFmtId="0" fontId="16" fillId="4" borderId="32" xfId="3" applyFont="1" applyFill="1" applyBorder="1" applyAlignment="1" applyProtection="1">
      <alignment horizontal="center" vertical="center" wrapText="1"/>
    </xf>
    <xf numFmtId="0" fontId="16" fillId="4" borderId="12" xfId="3" applyFont="1" applyFill="1" applyBorder="1" applyAlignment="1" applyProtection="1">
      <alignment horizontal="center" vertical="center" wrapText="1"/>
    </xf>
  </cellXfs>
  <cellStyles count="9">
    <cellStyle name="Comma 2" xfId="5" xr:uid="{4A165CEA-0F95-439D-88C6-33BC94FECBAC}"/>
    <cellStyle name="Currency" xfId="8" builtinId="4"/>
    <cellStyle name="Normal" xfId="0" builtinId="0"/>
    <cellStyle name="Normal 11" xfId="2" xr:uid="{8FAB0EF7-921F-40AC-A45F-F1BA86566941}"/>
    <cellStyle name="Normal 17" xfId="1" xr:uid="{9DA8EB95-B1CB-477C-BD58-5DA7996BB61B}"/>
    <cellStyle name="Normal 2" xfId="3" xr:uid="{3923304F-137E-43CE-A281-3E93F7BA8610}"/>
    <cellStyle name="Normal 2 2" xfId="6" xr:uid="{6C6D2F94-8EF3-488B-8EED-3E6B0B758C05}"/>
    <cellStyle name="Normal 3" xfId="4" xr:uid="{C8759D46-FF92-40E2-BF3F-988E8B10236B}"/>
    <cellStyle name="Normal 4" xfId="7" xr:uid="{2ACD0FF8-FF0E-4D46-BFE1-7DBF87BCE4E0}"/>
  </cellStyles>
  <dxfs count="0"/>
  <tableStyles count="0" defaultTableStyle="TableStyleMedium2" defaultPivotStyle="PivotStyleLight16"/>
  <colors>
    <mruColors>
      <color rgb="FF003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vianf\Desktop\LC-LR_Template_Activity_list_2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mp; guide"/>
      <sheetName val="Activity List LR"/>
      <sheetName val="Summary of activities LR"/>
      <sheetName val="Activity List SPR"/>
      <sheetName val="Summary of activities SPR"/>
      <sheetName val="NZTA Results Reporting"/>
      <sheetName val="NZTA Results Reporting LR"/>
      <sheetName val="NZTA Results Reporting SPR"/>
      <sheetName val="TIO_LINK"/>
      <sheetName val="Options"/>
      <sheetName val="Notes"/>
    </sheetNames>
    <sheetDataSet>
      <sheetData sheetId="0"/>
      <sheetData sheetId="1"/>
      <sheetData sheetId="2"/>
      <sheetData sheetId="3"/>
      <sheetData sheetId="4"/>
      <sheetData sheetId="5"/>
      <sheetData sheetId="6"/>
      <sheetData sheetId="7"/>
      <sheetData sheetId="8"/>
      <sheetData sheetId="9">
        <row r="2">
          <cell r="E2" t="str">
            <v>Behaviour change</v>
          </cell>
          <cell r="H2" t="str">
            <v>Agreed</v>
          </cell>
        </row>
        <row r="3">
          <cell r="E3" t="str">
            <v>Cycling improvements (incl. paths; lanes; markings; signage; facilities; promotion)</v>
          </cell>
          <cell r="H3" t="str">
            <v>Completed</v>
          </cell>
        </row>
        <row r="4">
          <cell r="E4" t="str">
            <v>Drainage (incl. kerb and channel)</v>
          </cell>
        </row>
        <row r="5">
          <cell r="E5" t="str">
            <v>Clear zone improvements</v>
          </cell>
        </row>
        <row r="6">
          <cell r="E6" t="str">
            <v>Guardrail improvements</v>
          </cell>
        </row>
        <row r="7">
          <cell r="E7" t="str">
            <v>Intersection improvements (inc. signalisation / roundabouts, traffic islands, slip lanes)</v>
          </cell>
        </row>
        <row r="8">
          <cell r="E8" t="str">
            <v>Lighting improvements</v>
          </cell>
        </row>
        <row r="9">
          <cell r="E9" t="str">
            <v>Minor geometric improvements</v>
          </cell>
        </row>
        <row r="10">
          <cell r="E10" t="str">
            <v>Bus or transit lane / priority improvements</v>
          </cell>
        </row>
        <row r="11">
          <cell r="E11" t="str">
            <v>Replacement bridges and structures</v>
          </cell>
        </row>
        <row r="12">
          <cell r="E12" t="str">
            <v>Resilience improvements</v>
          </cell>
        </row>
        <row r="13">
          <cell r="E13" t="str">
            <v>Seal widening</v>
          </cell>
        </row>
        <row r="14">
          <cell r="E14" t="str">
            <v>Sight benching</v>
          </cell>
        </row>
        <row r="15">
          <cell r="E15" t="str">
            <v>Signage / delineation / pavement marking</v>
          </cell>
        </row>
        <row r="16">
          <cell r="E16" t="str">
            <v>Stock effluent facilities</v>
          </cell>
        </row>
        <row r="17">
          <cell r="E17" t="str">
            <v>Stock underpasses</v>
          </cell>
        </row>
        <row r="18">
          <cell r="E18" t="str">
            <v>Surface treatment (safety)</v>
          </cell>
        </row>
        <row r="19">
          <cell r="E19" t="str">
            <v>Technology based intervention</v>
          </cell>
        </row>
        <row r="20">
          <cell r="E20" t="str">
            <v>Traffic calming</v>
          </cell>
        </row>
        <row r="21">
          <cell r="E21" t="str">
            <v>Traffic management systems</v>
          </cell>
        </row>
        <row r="22">
          <cell r="E22" t="str">
            <v>Walking improvements (incl. pedestrian, pram or Kea crossings; pedestrian refuges; mid-block crossing; new footpaths)</v>
          </cell>
        </row>
        <row r="23">
          <cell r="E23" t="str">
            <v>Other, as agreed with NZTA</v>
          </cell>
        </row>
      </sheetData>
      <sheetData sheetId="10"/>
    </sheetDataSet>
  </externalBook>
</externalLink>
</file>

<file path=xl/persons/person.xml><?xml version="1.0" encoding="utf-8"?>
<personList xmlns="http://schemas.microsoft.com/office/spreadsheetml/2018/threadedcomments" xmlns:x="http://schemas.openxmlformats.org/spreadsheetml/2006/main">
  <person displayName="Davian Floris" id="{414618B1-FA17-45EA-A7D0-600037B09A4B}" userId="S::Davian.Floris@nzta.govt.nz::d76014c5-36b4-40cb-8377-a28dbdb3a304" providerId="AD"/>
  <person displayName="Trish Rudolph" id="{29548390-41D4-49B4-8347-3A60F2C120B5}" userId="S::Trish.Rudolph@nzta.govt.nz::3508ee59-3b98-4d9f-aff8-2504fe36f1a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6" dT="2020-03-20T01:27:33.59" personId="{414618B1-FA17-45EA-A7D0-600037B09A4B}" id="{23E01215-F3D9-4176-ADB4-727216E108ED}">
    <text>Read Only – Added in TIO by user</text>
  </threadedComment>
  <threadedComment ref="L6" dT="2020-03-20T01:39:13.28" personId="{414618B1-FA17-45EA-A7D0-600037B09A4B}" id="{E9E68087-8969-4B92-9DC8-4314DA0F2F0F}">
    <text>How will this be achieved? Will this be system driven, i.e. information prepopulated by the system and users will then select from drop-down list, or will users be required to provide the data and pasted within the sheet to allow for selection?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6896-E24E-442E-A593-8C1AE3064ABC}">
  <dimension ref="B1:AAD51"/>
  <sheetViews>
    <sheetView tabSelected="1" zoomScale="70" zoomScaleNormal="70" zoomScaleSheetLayoutView="100" workbookViewId="0">
      <selection activeCell="X47" sqref="X47"/>
    </sheetView>
  </sheetViews>
  <sheetFormatPr defaultColWidth="10" defaultRowHeight="15.5" x14ac:dyDescent="0.35"/>
  <cols>
    <col min="1" max="1" width="10" style="6" customWidth="1"/>
    <col min="2" max="2" width="8.54296875" style="6" customWidth="1"/>
    <col min="3" max="3" width="0.6328125" style="6" hidden="1" customWidth="1"/>
    <col min="4" max="4" width="24.90625" style="6" customWidth="1"/>
    <col min="5" max="5" width="20" style="6" customWidth="1"/>
    <col min="6" max="6" width="29.81640625" style="6" customWidth="1"/>
    <col min="7" max="7" width="42.90625" style="6" customWidth="1"/>
    <col min="8" max="8" width="30.26953125" style="6" hidden="1" customWidth="1"/>
    <col min="9" max="9" width="53.26953125" style="6" customWidth="1"/>
    <col min="10" max="10" width="53.36328125" style="6" customWidth="1"/>
    <col min="11" max="11" width="30.26953125" style="6" hidden="1" customWidth="1"/>
    <col min="12" max="12" width="38.81640625" style="6" hidden="1" customWidth="1"/>
    <col min="13" max="13" width="60.81640625" style="6" customWidth="1"/>
    <col min="14" max="14" width="63.08984375" style="6" customWidth="1"/>
    <col min="15" max="16" width="16" style="6" customWidth="1"/>
    <col min="17" max="18" width="15.81640625" style="6" customWidth="1"/>
    <col min="19" max="22" width="16" style="6" customWidth="1"/>
    <col min="23" max="23" width="36.36328125" style="6" hidden="1" customWidth="1"/>
    <col min="24" max="24" width="53.26953125" style="6" customWidth="1"/>
    <col min="25" max="25" width="44.81640625" style="6" customWidth="1"/>
    <col min="26" max="26" width="51.6328125" style="6" hidden="1" customWidth="1"/>
    <col min="27" max="27" width="53.26953125" style="7" customWidth="1"/>
    <col min="28" max="16384" width="10" style="6"/>
  </cols>
  <sheetData>
    <row r="1" spans="2:706" ht="16" thickBot="1" x14ac:dyDescent="0.4">
      <c r="AAD1" s="6">
        <v>2124</v>
      </c>
    </row>
    <row r="2" spans="2:706" ht="23.65" customHeight="1" thickBot="1" x14ac:dyDescent="0.4">
      <c r="B2" s="77" t="s">
        <v>4</v>
      </c>
      <c r="C2" s="78"/>
      <c r="D2" s="79"/>
      <c r="I2" s="80" t="s">
        <v>163</v>
      </c>
      <c r="J2" s="81"/>
      <c r="K2" s="82"/>
      <c r="L2" s="82"/>
      <c r="M2" s="82"/>
      <c r="N2" s="82"/>
    </row>
    <row r="3" spans="2:706" ht="34.15" customHeight="1" thickBot="1" x14ac:dyDescent="0.4">
      <c r="B3" s="74"/>
      <c r="C3" s="75"/>
      <c r="D3" s="76"/>
      <c r="E3" s="15"/>
      <c r="I3" s="83"/>
      <c r="J3" s="84"/>
      <c r="K3" s="84"/>
      <c r="L3" s="84"/>
      <c r="M3" s="84"/>
      <c r="N3" s="84"/>
    </row>
    <row r="5" spans="2:706" ht="15.4" customHeight="1" thickBot="1" x14ac:dyDescent="0.4">
      <c r="V5" s="8"/>
    </row>
    <row r="6" spans="2:706" s="9" customFormat="1" ht="42" customHeight="1" thickBot="1" x14ac:dyDescent="0.4">
      <c r="B6" s="103" t="s">
        <v>0</v>
      </c>
      <c r="C6" s="39" t="s">
        <v>108</v>
      </c>
      <c r="D6" s="105" t="s">
        <v>143</v>
      </c>
      <c r="E6" s="105" t="s">
        <v>107</v>
      </c>
      <c r="F6" s="94" t="s">
        <v>157</v>
      </c>
      <c r="G6" s="94" t="s">
        <v>156</v>
      </c>
      <c r="H6" s="96" t="s">
        <v>102</v>
      </c>
      <c r="I6" s="94" t="s">
        <v>100</v>
      </c>
      <c r="J6" s="94" t="s">
        <v>165</v>
      </c>
      <c r="K6" s="96" t="s">
        <v>96</v>
      </c>
      <c r="L6" s="96" t="s">
        <v>101</v>
      </c>
      <c r="M6" s="94" t="s">
        <v>144</v>
      </c>
      <c r="N6" s="94" t="s">
        <v>145</v>
      </c>
      <c r="O6" s="92" t="s">
        <v>1</v>
      </c>
      <c r="P6" s="93"/>
      <c r="Q6" s="97" t="s">
        <v>2</v>
      </c>
      <c r="R6" s="98"/>
      <c r="S6" s="97" t="s">
        <v>3</v>
      </c>
      <c r="T6" s="98"/>
      <c r="U6" s="97" t="s">
        <v>149</v>
      </c>
      <c r="V6" s="98"/>
      <c r="W6" s="40" t="s">
        <v>99</v>
      </c>
      <c r="X6" s="101" t="s">
        <v>153</v>
      </c>
      <c r="Y6" s="94" t="s">
        <v>146</v>
      </c>
      <c r="Z6" s="41" t="s">
        <v>97</v>
      </c>
      <c r="AA6" s="99" t="s">
        <v>166</v>
      </c>
    </row>
    <row r="7" spans="2:706" s="9" customFormat="1" ht="48.75" customHeight="1" thickBot="1" x14ac:dyDescent="0.4">
      <c r="B7" s="104"/>
      <c r="C7" s="10"/>
      <c r="D7" s="106"/>
      <c r="E7" s="106"/>
      <c r="F7" s="95"/>
      <c r="G7" s="95"/>
      <c r="H7" s="91"/>
      <c r="I7" s="95"/>
      <c r="J7" s="95"/>
      <c r="K7" s="91"/>
      <c r="L7" s="91"/>
      <c r="M7" s="95"/>
      <c r="N7" s="95"/>
      <c r="O7" s="33" t="s">
        <v>147</v>
      </c>
      <c r="P7" s="34" t="s">
        <v>148</v>
      </c>
      <c r="Q7" s="33" t="s">
        <v>147</v>
      </c>
      <c r="R7" s="34" t="s">
        <v>148</v>
      </c>
      <c r="S7" s="32" t="s">
        <v>147</v>
      </c>
      <c r="T7" s="35" t="s">
        <v>148</v>
      </c>
      <c r="U7" s="36" t="s">
        <v>147</v>
      </c>
      <c r="V7" s="35" t="s">
        <v>148</v>
      </c>
      <c r="W7" s="37"/>
      <c r="X7" s="102"/>
      <c r="Y7" s="95"/>
      <c r="Z7" s="38"/>
      <c r="AA7" s="100"/>
    </row>
    <row r="8" spans="2:706" x14ac:dyDescent="0.35">
      <c r="B8" s="42">
        <v>1</v>
      </c>
      <c r="C8" s="11"/>
      <c r="D8" s="4"/>
      <c r="E8" s="67"/>
      <c r="F8" s="4"/>
      <c r="G8" s="4"/>
      <c r="H8" s="57"/>
      <c r="I8" s="4"/>
      <c r="J8" s="4"/>
      <c r="K8" s="57"/>
      <c r="L8" s="57"/>
      <c r="M8" s="4"/>
      <c r="N8" s="4"/>
      <c r="O8" s="18"/>
      <c r="P8" s="20"/>
      <c r="Q8" s="18"/>
      <c r="R8" s="19"/>
      <c r="S8" s="18"/>
      <c r="T8" s="20"/>
      <c r="U8" s="58">
        <f>SUMIF(E8,"&lt;&gt;Remove",O8)+SUMIF(E8,"&lt;&gt;Remove",Q8)+SUMIF(E8,"&lt;&gt;Remove",S8)</f>
        <v>0</v>
      </c>
      <c r="V8" s="59">
        <f>SUMIF(E8,"&lt;&gt;Remove",P8)+SUMIF(E8,"&lt;&gt;Remove",R8)+SUMIF(E8,"&lt;&gt;Remove",T8)</f>
        <v>0</v>
      </c>
      <c r="W8" s="60">
        <f t="shared" ref="W8" si="0">SUMIF(G8,"&lt;&gt;Remove",Q8)+SUMIF(G8,"&lt;&gt;Remove",S8)+SUMIF(G8,"&lt;&gt;Remove",U8)</f>
        <v>0</v>
      </c>
      <c r="X8" s="24"/>
      <c r="Y8" s="16"/>
      <c r="Z8" s="12"/>
      <c r="AA8" s="43"/>
    </row>
    <row r="9" spans="2:706" x14ac:dyDescent="0.35">
      <c r="B9" s="44">
        <v>2</v>
      </c>
      <c r="C9" s="13"/>
      <c r="D9" s="5"/>
      <c r="E9" s="5"/>
      <c r="F9" s="5"/>
      <c r="G9" s="5"/>
      <c r="H9" s="61"/>
      <c r="I9" s="5"/>
      <c r="J9" s="5"/>
      <c r="K9" s="61"/>
      <c r="L9" s="61"/>
      <c r="M9" s="5"/>
      <c r="N9" s="5"/>
      <c r="O9" s="21"/>
      <c r="P9" s="23"/>
      <c r="Q9" s="21"/>
      <c r="R9" s="22"/>
      <c r="S9" s="21"/>
      <c r="T9" s="23"/>
      <c r="U9" s="58">
        <f t="shared" ref="U9:U42" si="1">SUMIF(E9,"&lt;&gt;Remove",O9)+SUMIF(E9,"&lt;&gt;Remove",Q9)+SUMIF(E9,"&lt;&gt;Remove",S9)</f>
        <v>0</v>
      </c>
      <c r="V9" s="59">
        <f t="shared" ref="V9:V42" si="2">SUMIF(E9,"&lt;&gt;Remove",P9)+SUMIF(E9,"&lt;&gt;Remove",R9)+SUMIF(E9,"&lt;&gt;Remove",T9)</f>
        <v>0</v>
      </c>
      <c r="W9" s="62"/>
      <c r="X9" s="25"/>
      <c r="Y9" s="17"/>
      <c r="Z9" s="14"/>
      <c r="AA9" s="45" t="s">
        <v>154</v>
      </c>
    </row>
    <row r="10" spans="2:706" x14ac:dyDescent="0.35">
      <c r="B10" s="44">
        <v>3</v>
      </c>
      <c r="C10" s="13"/>
      <c r="D10" s="5"/>
      <c r="E10" s="5"/>
      <c r="F10" s="5"/>
      <c r="G10" s="5"/>
      <c r="H10" s="61"/>
      <c r="I10" s="5"/>
      <c r="J10" s="5"/>
      <c r="K10" s="61"/>
      <c r="L10" s="61"/>
      <c r="M10" s="5"/>
      <c r="N10" s="5"/>
      <c r="O10" s="21"/>
      <c r="P10" s="23"/>
      <c r="Q10" s="21"/>
      <c r="R10" s="22"/>
      <c r="S10" s="21"/>
      <c r="T10" s="23"/>
      <c r="U10" s="58">
        <f t="shared" si="1"/>
        <v>0</v>
      </c>
      <c r="V10" s="59">
        <f t="shared" si="2"/>
        <v>0</v>
      </c>
      <c r="W10" s="62"/>
      <c r="X10" s="25"/>
      <c r="Y10" s="17"/>
      <c r="Z10" s="14"/>
      <c r="AA10" s="46"/>
    </row>
    <row r="11" spans="2:706" x14ac:dyDescent="0.35">
      <c r="B11" s="44">
        <v>4</v>
      </c>
      <c r="C11" s="13"/>
      <c r="D11" s="5"/>
      <c r="E11" s="4"/>
      <c r="F11" s="5"/>
      <c r="G11" s="5"/>
      <c r="H11" s="61"/>
      <c r="I11" s="5"/>
      <c r="J11" s="5"/>
      <c r="K11" s="61"/>
      <c r="L11" s="61"/>
      <c r="M11" s="5"/>
      <c r="N11" s="5"/>
      <c r="O11" s="21"/>
      <c r="P11" s="23"/>
      <c r="Q11" s="21"/>
      <c r="R11" s="22"/>
      <c r="S11" s="21"/>
      <c r="T11" s="23"/>
      <c r="U11" s="58">
        <f t="shared" si="1"/>
        <v>0</v>
      </c>
      <c r="V11" s="59">
        <f t="shared" si="2"/>
        <v>0</v>
      </c>
      <c r="W11" s="62"/>
      <c r="X11" s="25"/>
      <c r="Y11" s="17"/>
      <c r="Z11" s="14"/>
      <c r="AA11" s="46"/>
    </row>
    <row r="12" spans="2:706" x14ac:dyDescent="0.35">
      <c r="B12" s="44">
        <v>5</v>
      </c>
      <c r="C12" s="13"/>
      <c r="D12" s="5"/>
      <c r="E12" s="5"/>
      <c r="F12" s="5"/>
      <c r="G12" s="5"/>
      <c r="H12" s="61"/>
      <c r="I12" s="5"/>
      <c r="J12" s="5"/>
      <c r="K12" s="61"/>
      <c r="L12" s="61"/>
      <c r="M12" s="5"/>
      <c r="N12" s="5"/>
      <c r="O12" s="21"/>
      <c r="P12" s="23"/>
      <c r="Q12" s="21"/>
      <c r="R12" s="22"/>
      <c r="S12" s="21"/>
      <c r="T12" s="23"/>
      <c r="U12" s="58">
        <f t="shared" si="1"/>
        <v>0</v>
      </c>
      <c r="V12" s="59">
        <f t="shared" si="2"/>
        <v>0</v>
      </c>
      <c r="W12" s="62"/>
      <c r="X12" s="25"/>
      <c r="Y12" s="17"/>
      <c r="Z12" s="14"/>
      <c r="AA12" s="46"/>
    </row>
    <row r="13" spans="2:706" x14ac:dyDescent="0.35">
      <c r="B13" s="44">
        <v>6</v>
      </c>
      <c r="C13" s="13"/>
      <c r="D13" s="5"/>
      <c r="E13" s="5"/>
      <c r="F13" s="5"/>
      <c r="G13" s="5"/>
      <c r="H13" s="61"/>
      <c r="I13" s="5"/>
      <c r="J13" s="5"/>
      <c r="K13" s="61"/>
      <c r="L13" s="61"/>
      <c r="M13" s="5"/>
      <c r="N13" s="5"/>
      <c r="O13" s="21"/>
      <c r="P13" s="23"/>
      <c r="Q13" s="21"/>
      <c r="R13" s="22"/>
      <c r="S13" s="21"/>
      <c r="T13" s="23"/>
      <c r="U13" s="58">
        <f t="shared" si="1"/>
        <v>0</v>
      </c>
      <c r="V13" s="59">
        <f t="shared" si="2"/>
        <v>0</v>
      </c>
      <c r="W13" s="62"/>
      <c r="X13" s="25"/>
      <c r="Y13" s="17"/>
      <c r="Z13" s="14"/>
      <c r="AA13" s="46"/>
    </row>
    <row r="14" spans="2:706" x14ac:dyDescent="0.35">
      <c r="B14" s="44">
        <v>7</v>
      </c>
      <c r="C14" s="13"/>
      <c r="D14" s="5"/>
      <c r="E14" s="5"/>
      <c r="F14" s="5"/>
      <c r="G14" s="5"/>
      <c r="H14" s="61"/>
      <c r="I14" s="5"/>
      <c r="J14" s="5"/>
      <c r="K14" s="61"/>
      <c r="L14" s="61"/>
      <c r="M14" s="5"/>
      <c r="N14" s="5"/>
      <c r="O14" s="21"/>
      <c r="P14" s="23"/>
      <c r="Q14" s="21"/>
      <c r="R14" s="22"/>
      <c r="S14" s="21"/>
      <c r="T14" s="23"/>
      <c r="U14" s="58">
        <f t="shared" si="1"/>
        <v>0</v>
      </c>
      <c r="V14" s="59">
        <f t="shared" si="2"/>
        <v>0</v>
      </c>
      <c r="W14" s="62"/>
      <c r="X14" s="25"/>
      <c r="Y14" s="17"/>
      <c r="Z14" s="14"/>
      <c r="AA14" s="46"/>
    </row>
    <row r="15" spans="2:706" x14ac:dyDescent="0.35">
      <c r="B15" s="44">
        <v>8</v>
      </c>
      <c r="C15" s="13"/>
      <c r="D15" s="5"/>
      <c r="E15" s="5"/>
      <c r="F15" s="5"/>
      <c r="G15" s="5"/>
      <c r="H15" s="61"/>
      <c r="I15" s="5"/>
      <c r="J15" s="5"/>
      <c r="K15" s="61"/>
      <c r="L15" s="61"/>
      <c r="M15" s="5"/>
      <c r="N15" s="5"/>
      <c r="O15" s="21"/>
      <c r="P15" s="23"/>
      <c r="Q15" s="21"/>
      <c r="R15" s="22"/>
      <c r="S15" s="21"/>
      <c r="T15" s="23"/>
      <c r="U15" s="58">
        <f t="shared" si="1"/>
        <v>0</v>
      </c>
      <c r="V15" s="59">
        <f t="shared" si="2"/>
        <v>0</v>
      </c>
      <c r="W15" s="62"/>
      <c r="X15" s="25"/>
      <c r="Y15" s="17"/>
      <c r="Z15" s="14"/>
      <c r="AA15" s="46"/>
    </row>
    <row r="16" spans="2:706" x14ac:dyDescent="0.35">
      <c r="B16" s="44">
        <v>9</v>
      </c>
      <c r="C16" s="13"/>
      <c r="D16" s="5"/>
      <c r="E16" s="5"/>
      <c r="F16" s="5"/>
      <c r="G16" s="5"/>
      <c r="H16" s="61"/>
      <c r="I16" s="5"/>
      <c r="J16" s="5"/>
      <c r="K16" s="61"/>
      <c r="L16" s="61"/>
      <c r="M16" s="5"/>
      <c r="N16" s="5"/>
      <c r="O16" s="21"/>
      <c r="P16" s="23"/>
      <c r="Q16" s="21"/>
      <c r="R16" s="22"/>
      <c r="S16" s="21"/>
      <c r="T16" s="23"/>
      <c r="U16" s="58">
        <f t="shared" si="1"/>
        <v>0</v>
      </c>
      <c r="V16" s="59">
        <f t="shared" si="2"/>
        <v>0</v>
      </c>
      <c r="W16" s="62"/>
      <c r="X16" s="25"/>
      <c r="Y16" s="17"/>
      <c r="Z16" s="14"/>
      <c r="AA16" s="46"/>
    </row>
    <row r="17" spans="2:27" x14ac:dyDescent="0.35">
      <c r="B17" s="44">
        <v>10</v>
      </c>
      <c r="C17" s="13"/>
      <c r="D17" s="5"/>
      <c r="E17" s="5"/>
      <c r="F17" s="5"/>
      <c r="G17" s="5"/>
      <c r="H17" s="61"/>
      <c r="I17" s="5"/>
      <c r="J17" s="5"/>
      <c r="K17" s="61"/>
      <c r="L17" s="61"/>
      <c r="M17" s="5"/>
      <c r="N17" s="5"/>
      <c r="O17" s="21"/>
      <c r="P17" s="23"/>
      <c r="Q17" s="21"/>
      <c r="R17" s="22"/>
      <c r="S17" s="21"/>
      <c r="T17" s="23"/>
      <c r="U17" s="58">
        <f t="shared" si="1"/>
        <v>0</v>
      </c>
      <c r="V17" s="59">
        <f t="shared" si="2"/>
        <v>0</v>
      </c>
      <c r="W17" s="62"/>
      <c r="X17" s="25"/>
      <c r="Y17" s="17"/>
      <c r="Z17" s="14"/>
      <c r="AA17" s="46"/>
    </row>
    <row r="18" spans="2:27" x14ac:dyDescent="0.35">
      <c r="B18" s="44">
        <v>11</v>
      </c>
      <c r="C18" s="13"/>
      <c r="D18" s="5"/>
      <c r="E18" s="5"/>
      <c r="F18" s="5"/>
      <c r="G18" s="5"/>
      <c r="H18" s="61"/>
      <c r="I18" s="5"/>
      <c r="J18" s="5"/>
      <c r="K18" s="61"/>
      <c r="L18" s="61"/>
      <c r="M18" s="5"/>
      <c r="N18" s="5"/>
      <c r="O18" s="21"/>
      <c r="P18" s="23"/>
      <c r="Q18" s="21"/>
      <c r="R18" s="22"/>
      <c r="S18" s="21"/>
      <c r="T18" s="23"/>
      <c r="U18" s="58">
        <f t="shared" si="1"/>
        <v>0</v>
      </c>
      <c r="V18" s="59">
        <f t="shared" si="2"/>
        <v>0</v>
      </c>
      <c r="W18" s="62"/>
      <c r="X18" s="25"/>
      <c r="Y18" s="17"/>
      <c r="Z18" s="14"/>
      <c r="AA18" s="46"/>
    </row>
    <row r="19" spans="2:27" x14ac:dyDescent="0.35">
      <c r="B19" s="44">
        <v>12</v>
      </c>
      <c r="C19" s="13"/>
      <c r="D19" s="5"/>
      <c r="E19" s="5"/>
      <c r="F19" s="5"/>
      <c r="G19" s="5"/>
      <c r="H19" s="61"/>
      <c r="I19" s="5"/>
      <c r="J19" s="5"/>
      <c r="K19" s="61"/>
      <c r="L19" s="61"/>
      <c r="M19" s="5"/>
      <c r="N19" s="5"/>
      <c r="O19" s="21"/>
      <c r="P19" s="23"/>
      <c r="Q19" s="21"/>
      <c r="R19" s="22"/>
      <c r="S19" s="21"/>
      <c r="T19" s="23"/>
      <c r="U19" s="58">
        <f t="shared" si="1"/>
        <v>0</v>
      </c>
      <c r="V19" s="59">
        <f t="shared" si="2"/>
        <v>0</v>
      </c>
      <c r="W19" s="62"/>
      <c r="X19" s="25"/>
      <c r="Y19" s="17"/>
      <c r="Z19" s="14"/>
      <c r="AA19" s="46"/>
    </row>
    <row r="20" spans="2:27" x14ac:dyDescent="0.35">
      <c r="B20" s="44">
        <v>13</v>
      </c>
      <c r="C20" s="13"/>
      <c r="D20" s="5"/>
      <c r="E20" s="5"/>
      <c r="F20" s="5"/>
      <c r="G20" s="5"/>
      <c r="H20" s="61"/>
      <c r="I20" s="5"/>
      <c r="J20" s="5"/>
      <c r="K20" s="61"/>
      <c r="L20" s="61"/>
      <c r="M20" s="5"/>
      <c r="N20" s="5"/>
      <c r="O20" s="21"/>
      <c r="P20" s="23"/>
      <c r="Q20" s="21"/>
      <c r="R20" s="22"/>
      <c r="S20" s="21"/>
      <c r="T20" s="23"/>
      <c r="U20" s="58">
        <f t="shared" si="1"/>
        <v>0</v>
      </c>
      <c r="V20" s="59">
        <f t="shared" si="2"/>
        <v>0</v>
      </c>
      <c r="W20" s="62"/>
      <c r="X20" s="25"/>
      <c r="Y20" s="17"/>
      <c r="Z20" s="14"/>
      <c r="AA20" s="46"/>
    </row>
    <row r="21" spans="2:27" x14ac:dyDescent="0.35">
      <c r="B21" s="44">
        <v>14</v>
      </c>
      <c r="C21" s="13"/>
      <c r="D21" s="5"/>
      <c r="E21" s="5"/>
      <c r="F21" s="5"/>
      <c r="G21" s="5"/>
      <c r="H21" s="61"/>
      <c r="I21" s="5"/>
      <c r="J21" s="5"/>
      <c r="K21" s="61"/>
      <c r="L21" s="61"/>
      <c r="M21" s="5"/>
      <c r="N21" s="5"/>
      <c r="O21" s="21"/>
      <c r="P21" s="23"/>
      <c r="Q21" s="21"/>
      <c r="R21" s="22"/>
      <c r="S21" s="21"/>
      <c r="T21" s="23"/>
      <c r="U21" s="58">
        <f t="shared" si="1"/>
        <v>0</v>
      </c>
      <c r="V21" s="59">
        <f t="shared" si="2"/>
        <v>0</v>
      </c>
      <c r="W21" s="62"/>
      <c r="X21" s="25"/>
      <c r="Y21" s="17"/>
      <c r="Z21" s="14"/>
      <c r="AA21" s="46"/>
    </row>
    <row r="22" spans="2:27" x14ac:dyDescent="0.35">
      <c r="B22" s="44">
        <v>15</v>
      </c>
      <c r="C22" s="13"/>
      <c r="D22" s="5"/>
      <c r="E22" s="5"/>
      <c r="F22" s="5"/>
      <c r="G22" s="5"/>
      <c r="H22" s="61"/>
      <c r="I22" s="5"/>
      <c r="J22" s="5"/>
      <c r="K22" s="61"/>
      <c r="L22" s="61"/>
      <c r="M22" s="5"/>
      <c r="N22" s="5"/>
      <c r="O22" s="21"/>
      <c r="P22" s="23"/>
      <c r="Q22" s="21"/>
      <c r="R22" s="22"/>
      <c r="S22" s="21"/>
      <c r="T22" s="23"/>
      <c r="U22" s="58">
        <f t="shared" si="1"/>
        <v>0</v>
      </c>
      <c r="V22" s="59">
        <f t="shared" si="2"/>
        <v>0</v>
      </c>
      <c r="W22" s="62"/>
      <c r="X22" s="25"/>
      <c r="Y22" s="17"/>
      <c r="Z22" s="14"/>
      <c r="AA22" s="46"/>
    </row>
    <row r="23" spans="2:27" x14ac:dyDescent="0.35">
      <c r="B23" s="44">
        <v>16</v>
      </c>
      <c r="C23" s="13"/>
      <c r="D23" s="5"/>
      <c r="E23" s="5"/>
      <c r="F23" s="5"/>
      <c r="G23" s="5"/>
      <c r="H23" s="61"/>
      <c r="I23" s="5"/>
      <c r="J23" s="5"/>
      <c r="K23" s="61"/>
      <c r="L23" s="61"/>
      <c r="M23" s="5"/>
      <c r="N23" s="5"/>
      <c r="O23" s="21"/>
      <c r="P23" s="23"/>
      <c r="Q23" s="21"/>
      <c r="R23" s="22"/>
      <c r="S23" s="21"/>
      <c r="T23" s="23"/>
      <c r="U23" s="58">
        <f t="shared" si="1"/>
        <v>0</v>
      </c>
      <c r="V23" s="59">
        <f t="shared" si="2"/>
        <v>0</v>
      </c>
      <c r="W23" s="62"/>
      <c r="X23" s="25"/>
      <c r="Y23" s="17"/>
      <c r="Z23" s="14"/>
      <c r="AA23" s="46"/>
    </row>
    <row r="24" spans="2:27" x14ac:dyDescent="0.35">
      <c r="B24" s="44">
        <v>17</v>
      </c>
      <c r="C24" s="13"/>
      <c r="D24" s="5"/>
      <c r="E24" s="5"/>
      <c r="F24" s="5"/>
      <c r="G24" s="5"/>
      <c r="H24" s="61"/>
      <c r="I24" s="5"/>
      <c r="J24" s="5"/>
      <c r="K24" s="61"/>
      <c r="L24" s="61"/>
      <c r="M24" s="5"/>
      <c r="N24" s="5"/>
      <c r="O24" s="21"/>
      <c r="P24" s="23"/>
      <c r="Q24" s="21"/>
      <c r="R24" s="22"/>
      <c r="S24" s="21"/>
      <c r="T24" s="23"/>
      <c r="U24" s="58">
        <f t="shared" si="1"/>
        <v>0</v>
      </c>
      <c r="V24" s="59">
        <f t="shared" si="2"/>
        <v>0</v>
      </c>
      <c r="W24" s="62"/>
      <c r="X24" s="25"/>
      <c r="Y24" s="17"/>
      <c r="Z24" s="14"/>
      <c r="AA24" s="46"/>
    </row>
    <row r="25" spans="2:27" x14ac:dyDescent="0.35">
      <c r="B25" s="44">
        <v>18</v>
      </c>
      <c r="C25" s="13"/>
      <c r="D25" s="5"/>
      <c r="E25" s="5"/>
      <c r="F25" s="5"/>
      <c r="G25" s="5"/>
      <c r="H25" s="61"/>
      <c r="I25" s="5"/>
      <c r="J25" s="5"/>
      <c r="K25" s="61"/>
      <c r="L25" s="61"/>
      <c r="M25" s="5"/>
      <c r="N25" s="5"/>
      <c r="O25" s="21"/>
      <c r="P25" s="23"/>
      <c r="Q25" s="21"/>
      <c r="R25" s="22"/>
      <c r="S25" s="21"/>
      <c r="T25" s="23"/>
      <c r="U25" s="58">
        <f t="shared" si="1"/>
        <v>0</v>
      </c>
      <c r="V25" s="59">
        <f t="shared" si="2"/>
        <v>0</v>
      </c>
      <c r="W25" s="62"/>
      <c r="X25" s="25"/>
      <c r="Y25" s="17"/>
      <c r="Z25" s="14"/>
      <c r="AA25" s="46"/>
    </row>
    <row r="26" spans="2:27" x14ac:dyDescent="0.35">
      <c r="B26" s="44">
        <v>19</v>
      </c>
      <c r="C26" s="13"/>
      <c r="D26" s="5"/>
      <c r="E26" s="5"/>
      <c r="F26" s="5"/>
      <c r="G26" s="5"/>
      <c r="H26" s="61"/>
      <c r="I26" s="5"/>
      <c r="J26" s="5"/>
      <c r="K26" s="61"/>
      <c r="L26" s="61"/>
      <c r="M26" s="5"/>
      <c r="N26" s="5"/>
      <c r="O26" s="21"/>
      <c r="P26" s="23"/>
      <c r="Q26" s="21"/>
      <c r="R26" s="22"/>
      <c r="S26" s="21"/>
      <c r="T26" s="23"/>
      <c r="U26" s="58">
        <f t="shared" si="1"/>
        <v>0</v>
      </c>
      <c r="V26" s="59">
        <f t="shared" si="2"/>
        <v>0</v>
      </c>
      <c r="W26" s="62"/>
      <c r="X26" s="25"/>
      <c r="Y26" s="17"/>
      <c r="Z26" s="14"/>
      <c r="AA26" s="46"/>
    </row>
    <row r="27" spans="2:27" x14ac:dyDescent="0.35">
      <c r="B27" s="44">
        <v>20</v>
      </c>
      <c r="C27" s="13"/>
      <c r="D27" s="5"/>
      <c r="E27" s="5"/>
      <c r="F27" s="5"/>
      <c r="G27" s="5"/>
      <c r="H27" s="61"/>
      <c r="I27" s="5"/>
      <c r="J27" s="5"/>
      <c r="K27" s="61"/>
      <c r="L27" s="61"/>
      <c r="M27" s="5"/>
      <c r="N27" s="5"/>
      <c r="O27" s="21"/>
      <c r="P27" s="23"/>
      <c r="Q27" s="21"/>
      <c r="R27" s="22"/>
      <c r="S27" s="21"/>
      <c r="T27" s="23"/>
      <c r="U27" s="58">
        <f t="shared" si="1"/>
        <v>0</v>
      </c>
      <c r="V27" s="59">
        <f t="shared" si="2"/>
        <v>0</v>
      </c>
      <c r="W27" s="62"/>
      <c r="X27" s="25"/>
      <c r="Y27" s="17"/>
      <c r="Z27" s="14"/>
      <c r="AA27" s="46"/>
    </row>
    <row r="28" spans="2:27" x14ac:dyDescent="0.35">
      <c r="B28" s="44">
        <v>21</v>
      </c>
      <c r="C28" s="13"/>
      <c r="D28" s="5"/>
      <c r="E28" s="5"/>
      <c r="F28" s="5"/>
      <c r="G28" s="5"/>
      <c r="H28" s="61"/>
      <c r="I28" s="5"/>
      <c r="J28" s="5"/>
      <c r="K28" s="61"/>
      <c r="L28" s="61"/>
      <c r="M28" s="5"/>
      <c r="N28" s="5"/>
      <c r="O28" s="21"/>
      <c r="P28" s="23"/>
      <c r="Q28" s="21"/>
      <c r="R28" s="22"/>
      <c r="S28" s="21"/>
      <c r="T28" s="23"/>
      <c r="U28" s="58">
        <f t="shared" si="1"/>
        <v>0</v>
      </c>
      <c r="V28" s="59">
        <f t="shared" si="2"/>
        <v>0</v>
      </c>
      <c r="W28" s="62"/>
      <c r="X28" s="25"/>
      <c r="Y28" s="17"/>
      <c r="Z28" s="14"/>
      <c r="AA28" s="46"/>
    </row>
    <row r="29" spans="2:27" x14ac:dyDescent="0.35">
      <c r="B29" s="44">
        <v>22</v>
      </c>
      <c r="C29" s="13"/>
      <c r="D29" s="5"/>
      <c r="E29" s="5"/>
      <c r="F29" s="5"/>
      <c r="G29" s="5"/>
      <c r="H29" s="61"/>
      <c r="I29" s="5"/>
      <c r="J29" s="5"/>
      <c r="K29" s="61"/>
      <c r="L29" s="61"/>
      <c r="M29" s="5"/>
      <c r="N29" s="5"/>
      <c r="O29" s="21"/>
      <c r="P29" s="23"/>
      <c r="Q29" s="21"/>
      <c r="R29" s="22"/>
      <c r="S29" s="21"/>
      <c r="T29" s="23"/>
      <c r="U29" s="58">
        <f t="shared" si="1"/>
        <v>0</v>
      </c>
      <c r="V29" s="59">
        <f t="shared" si="2"/>
        <v>0</v>
      </c>
      <c r="W29" s="62"/>
      <c r="X29" s="25"/>
      <c r="Y29" s="17"/>
      <c r="Z29" s="14"/>
      <c r="AA29" s="46"/>
    </row>
    <row r="30" spans="2:27" x14ac:dyDescent="0.35">
      <c r="B30" s="44">
        <v>23</v>
      </c>
      <c r="C30" s="13"/>
      <c r="D30" s="5"/>
      <c r="E30" s="5"/>
      <c r="F30" s="5"/>
      <c r="G30" s="5"/>
      <c r="H30" s="61"/>
      <c r="I30" s="5"/>
      <c r="J30" s="5"/>
      <c r="K30" s="61"/>
      <c r="L30" s="61"/>
      <c r="M30" s="5"/>
      <c r="N30" s="5"/>
      <c r="O30" s="21"/>
      <c r="P30" s="23"/>
      <c r="Q30" s="21"/>
      <c r="R30" s="22"/>
      <c r="S30" s="21"/>
      <c r="T30" s="23"/>
      <c r="U30" s="58">
        <f t="shared" si="1"/>
        <v>0</v>
      </c>
      <c r="V30" s="59">
        <f t="shared" si="2"/>
        <v>0</v>
      </c>
      <c r="W30" s="62"/>
      <c r="X30" s="25"/>
      <c r="Y30" s="17"/>
      <c r="Z30" s="14"/>
      <c r="AA30" s="46"/>
    </row>
    <row r="31" spans="2:27" x14ac:dyDescent="0.35">
      <c r="B31" s="44">
        <v>24</v>
      </c>
      <c r="C31" s="13"/>
      <c r="D31" s="5"/>
      <c r="E31" s="5"/>
      <c r="F31" s="5"/>
      <c r="G31" s="5"/>
      <c r="H31" s="61"/>
      <c r="I31" s="5"/>
      <c r="J31" s="5"/>
      <c r="K31" s="61"/>
      <c r="L31" s="61"/>
      <c r="M31" s="5"/>
      <c r="N31" s="5"/>
      <c r="O31" s="21"/>
      <c r="P31" s="23"/>
      <c r="Q31" s="21"/>
      <c r="R31" s="22"/>
      <c r="S31" s="21"/>
      <c r="T31" s="23"/>
      <c r="U31" s="58">
        <f t="shared" si="1"/>
        <v>0</v>
      </c>
      <c r="V31" s="59">
        <f t="shared" si="2"/>
        <v>0</v>
      </c>
      <c r="W31" s="62"/>
      <c r="X31" s="25"/>
      <c r="Y31" s="17"/>
      <c r="Z31" s="14"/>
      <c r="AA31" s="46"/>
    </row>
    <row r="32" spans="2:27" x14ac:dyDescent="0.35">
      <c r="B32" s="44">
        <v>25</v>
      </c>
      <c r="C32" s="13"/>
      <c r="D32" s="5"/>
      <c r="E32" s="5"/>
      <c r="F32" s="5"/>
      <c r="G32" s="5"/>
      <c r="H32" s="61"/>
      <c r="I32" s="5"/>
      <c r="J32" s="5"/>
      <c r="K32" s="61"/>
      <c r="L32" s="61"/>
      <c r="M32" s="5"/>
      <c r="N32" s="5"/>
      <c r="O32" s="21"/>
      <c r="P32" s="23"/>
      <c r="Q32" s="21"/>
      <c r="R32" s="22"/>
      <c r="S32" s="21"/>
      <c r="T32" s="23"/>
      <c r="U32" s="58">
        <f t="shared" si="1"/>
        <v>0</v>
      </c>
      <c r="V32" s="59">
        <f t="shared" si="2"/>
        <v>0</v>
      </c>
      <c r="W32" s="62"/>
      <c r="X32" s="25"/>
      <c r="Y32" s="17"/>
      <c r="Z32" s="14"/>
      <c r="AA32" s="46"/>
    </row>
    <row r="33" spans="2:27" x14ac:dyDescent="0.35">
      <c r="B33" s="44">
        <v>26</v>
      </c>
      <c r="C33" s="13"/>
      <c r="D33" s="5"/>
      <c r="E33" s="5"/>
      <c r="F33" s="5"/>
      <c r="G33" s="5"/>
      <c r="H33" s="61"/>
      <c r="I33" s="5"/>
      <c r="J33" s="5"/>
      <c r="K33" s="61"/>
      <c r="L33" s="61"/>
      <c r="M33" s="5"/>
      <c r="N33" s="5"/>
      <c r="O33" s="21"/>
      <c r="P33" s="23"/>
      <c r="Q33" s="21"/>
      <c r="R33" s="22"/>
      <c r="S33" s="21"/>
      <c r="T33" s="23"/>
      <c r="U33" s="58">
        <f t="shared" si="1"/>
        <v>0</v>
      </c>
      <c r="V33" s="59">
        <f t="shared" si="2"/>
        <v>0</v>
      </c>
      <c r="W33" s="62"/>
      <c r="X33" s="25"/>
      <c r="Y33" s="17"/>
      <c r="Z33" s="14"/>
      <c r="AA33" s="46"/>
    </row>
    <row r="34" spans="2:27" x14ac:dyDescent="0.35">
      <c r="B34" s="44">
        <v>27</v>
      </c>
      <c r="C34" s="13"/>
      <c r="D34" s="5"/>
      <c r="E34" s="5"/>
      <c r="F34" s="5"/>
      <c r="G34" s="5"/>
      <c r="H34" s="61"/>
      <c r="I34" s="5"/>
      <c r="J34" s="5"/>
      <c r="K34" s="61"/>
      <c r="L34" s="61"/>
      <c r="M34" s="5"/>
      <c r="N34" s="5"/>
      <c r="O34" s="21"/>
      <c r="P34" s="23"/>
      <c r="Q34" s="21"/>
      <c r="R34" s="22"/>
      <c r="S34" s="21"/>
      <c r="T34" s="23"/>
      <c r="U34" s="58">
        <f t="shared" si="1"/>
        <v>0</v>
      </c>
      <c r="V34" s="59">
        <f t="shared" si="2"/>
        <v>0</v>
      </c>
      <c r="W34" s="62"/>
      <c r="X34" s="25"/>
      <c r="Y34" s="17"/>
      <c r="Z34" s="14"/>
      <c r="AA34" s="46"/>
    </row>
    <row r="35" spans="2:27" x14ac:dyDescent="0.35">
      <c r="B35" s="44">
        <v>28</v>
      </c>
      <c r="C35" s="13"/>
      <c r="D35" s="5"/>
      <c r="E35" s="5"/>
      <c r="F35" s="5"/>
      <c r="G35" s="5"/>
      <c r="H35" s="61"/>
      <c r="I35" s="5"/>
      <c r="J35" s="5"/>
      <c r="K35" s="61"/>
      <c r="L35" s="61"/>
      <c r="M35" s="5"/>
      <c r="N35" s="5"/>
      <c r="O35" s="21"/>
      <c r="P35" s="23"/>
      <c r="Q35" s="21"/>
      <c r="R35" s="22"/>
      <c r="S35" s="21"/>
      <c r="T35" s="23"/>
      <c r="U35" s="58">
        <f t="shared" si="1"/>
        <v>0</v>
      </c>
      <c r="V35" s="59">
        <f t="shared" si="2"/>
        <v>0</v>
      </c>
      <c r="W35" s="62"/>
      <c r="X35" s="25"/>
      <c r="Y35" s="17"/>
      <c r="Z35" s="14"/>
      <c r="AA35" s="46"/>
    </row>
    <row r="36" spans="2:27" x14ac:dyDescent="0.35">
      <c r="B36" s="44">
        <v>29</v>
      </c>
      <c r="C36" s="13"/>
      <c r="D36" s="5"/>
      <c r="E36" s="5"/>
      <c r="F36" s="5"/>
      <c r="G36" s="5"/>
      <c r="H36" s="61"/>
      <c r="I36" s="5"/>
      <c r="J36" s="5"/>
      <c r="K36" s="61"/>
      <c r="L36" s="61"/>
      <c r="M36" s="5"/>
      <c r="N36" s="5"/>
      <c r="O36" s="21"/>
      <c r="P36" s="23"/>
      <c r="Q36" s="21"/>
      <c r="R36" s="22"/>
      <c r="S36" s="21"/>
      <c r="T36" s="23"/>
      <c r="U36" s="58">
        <f t="shared" si="1"/>
        <v>0</v>
      </c>
      <c r="V36" s="59">
        <f t="shared" si="2"/>
        <v>0</v>
      </c>
      <c r="W36" s="62"/>
      <c r="X36" s="25"/>
      <c r="Y36" s="17"/>
      <c r="Z36" s="14"/>
      <c r="AA36" s="46"/>
    </row>
    <row r="37" spans="2:27" x14ac:dyDescent="0.35">
      <c r="B37" s="44">
        <v>30</v>
      </c>
      <c r="C37" s="13"/>
      <c r="D37" s="5"/>
      <c r="E37" s="5"/>
      <c r="F37" s="5"/>
      <c r="G37" s="5"/>
      <c r="H37" s="61"/>
      <c r="I37" s="5"/>
      <c r="J37" s="5"/>
      <c r="K37" s="61"/>
      <c r="L37" s="61"/>
      <c r="M37" s="5"/>
      <c r="N37" s="5"/>
      <c r="O37" s="21"/>
      <c r="P37" s="23"/>
      <c r="Q37" s="21"/>
      <c r="R37" s="22"/>
      <c r="S37" s="21"/>
      <c r="T37" s="23"/>
      <c r="U37" s="58">
        <f t="shared" si="1"/>
        <v>0</v>
      </c>
      <c r="V37" s="59">
        <f t="shared" si="2"/>
        <v>0</v>
      </c>
      <c r="W37" s="62"/>
      <c r="X37" s="25"/>
      <c r="Y37" s="17"/>
      <c r="Z37" s="14"/>
      <c r="AA37" s="46"/>
    </row>
    <row r="38" spans="2:27" x14ac:dyDescent="0.35">
      <c r="B38" s="44">
        <v>31</v>
      </c>
      <c r="C38" s="13"/>
      <c r="D38" s="5"/>
      <c r="E38" s="5"/>
      <c r="F38" s="5"/>
      <c r="G38" s="5"/>
      <c r="H38" s="61"/>
      <c r="I38" s="5"/>
      <c r="J38" s="5"/>
      <c r="K38" s="61"/>
      <c r="L38" s="61"/>
      <c r="M38" s="5"/>
      <c r="N38" s="5"/>
      <c r="O38" s="21"/>
      <c r="P38" s="23"/>
      <c r="Q38" s="21"/>
      <c r="R38" s="22"/>
      <c r="S38" s="21"/>
      <c r="T38" s="23"/>
      <c r="U38" s="58">
        <f t="shared" si="1"/>
        <v>0</v>
      </c>
      <c r="V38" s="59">
        <f t="shared" si="2"/>
        <v>0</v>
      </c>
      <c r="W38" s="62"/>
      <c r="X38" s="25"/>
      <c r="Y38" s="17"/>
      <c r="Z38" s="14"/>
      <c r="AA38" s="46"/>
    </row>
    <row r="39" spans="2:27" x14ac:dyDescent="0.35">
      <c r="B39" s="44">
        <v>32</v>
      </c>
      <c r="C39" s="13"/>
      <c r="D39" s="5"/>
      <c r="E39" s="5"/>
      <c r="F39" s="5"/>
      <c r="G39" s="5"/>
      <c r="H39" s="61"/>
      <c r="I39" s="5"/>
      <c r="J39" s="5"/>
      <c r="K39" s="61"/>
      <c r="L39" s="61"/>
      <c r="M39" s="5"/>
      <c r="N39" s="5"/>
      <c r="O39" s="21"/>
      <c r="P39" s="23"/>
      <c r="Q39" s="21"/>
      <c r="R39" s="22"/>
      <c r="S39" s="21"/>
      <c r="T39" s="23"/>
      <c r="U39" s="58">
        <f t="shared" si="1"/>
        <v>0</v>
      </c>
      <c r="V39" s="59">
        <f t="shared" si="2"/>
        <v>0</v>
      </c>
      <c r="W39" s="62"/>
      <c r="X39" s="25"/>
      <c r="Y39" s="17"/>
      <c r="Z39" s="14"/>
      <c r="AA39" s="46"/>
    </row>
    <row r="40" spans="2:27" x14ac:dyDescent="0.35">
      <c r="B40" s="44">
        <v>33</v>
      </c>
      <c r="C40" s="13"/>
      <c r="D40" s="5"/>
      <c r="E40" s="5"/>
      <c r="F40" s="5"/>
      <c r="G40" s="5"/>
      <c r="H40" s="61"/>
      <c r="I40" s="5"/>
      <c r="J40" s="5"/>
      <c r="K40" s="61"/>
      <c r="L40" s="61"/>
      <c r="M40" s="5"/>
      <c r="N40" s="5"/>
      <c r="O40" s="21"/>
      <c r="P40" s="23"/>
      <c r="Q40" s="21"/>
      <c r="R40" s="22"/>
      <c r="S40" s="21"/>
      <c r="T40" s="23"/>
      <c r="U40" s="58">
        <f t="shared" si="1"/>
        <v>0</v>
      </c>
      <c r="V40" s="59">
        <f t="shared" si="2"/>
        <v>0</v>
      </c>
      <c r="W40" s="62"/>
      <c r="X40" s="25"/>
      <c r="Y40" s="17"/>
      <c r="Z40" s="14"/>
      <c r="AA40" s="46"/>
    </row>
    <row r="41" spans="2:27" x14ac:dyDescent="0.35">
      <c r="B41" s="44">
        <v>34</v>
      </c>
      <c r="C41" s="13"/>
      <c r="D41" s="5"/>
      <c r="E41" s="5"/>
      <c r="F41" s="5"/>
      <c r="G41" s="5"/>
      <c r="H41" s="61"/>
      <c r="I41" s="5"/>
      <c r="J41" s="5"/>
      <c r="K41" s="61"/>
      <c r="L41" s="61"/>
      <c r="M41" s="5"/>
      <c r="N41" s="5"/>
      <c r="O41" s="21"/>
      <c r="P41" s="23"/>
      <c r="Q41" s="21"/>
      <c r="R41" s="22"/>
      <c r="S41" s="21"/>
      <c r="T41" s="23"/>
      <c r="U41" s="58">
        <f t="shared" si="1"/>
        <v>0</v>
      </c>
      <c r="V41" s="59">
        <f t="shared" si="2"/>
        <v>0</v>
      </c>
      <c r="W41" s="62"/>
      <c r="X41" s="25"/>
      <c r="Y41" s="17"/>
      <c r="Z41" s="14"/>
      <c r="AA41" s="46"/>
    </row>
    <row r="42" spans="2:27" ht="16" thickBot="1" x14ac:dyDescent="0.4">
      <c r="B42" s="47">
        <v>35</v>
      </c>
      <c r="C42" s="48"/>
      <c r="D42" s="49"/>
      <c r="E42" s="49"/>
      <c r="F42" s="49"/>
      <c r="G42" s="49"/>
      <c r="H42" s="63"/>
      <c r="I42" s="49"/>
      <c r="J42" s="49"/>
      <c r="K42" s="63"/>
      <c r="L42" s="63"/>
      <c r="M42" s="49"/>
      <c r="N42" s="49"/>
      <c r="O42" s="50"/>
      <c r="P42" s="51"/>
      <c r="Q42" s="50"/>
      <c r="R42" s="52"/>
      <c r="S42" s="50"/>
      <c r="T42" s="51"/>
      <c r="U42" s="64">
        <f t="shared" si="1"/>
        <v>0</v>
      </c>
      <c r="V42" s="65">
        <f t="shared" si="2"/>
        <v>0</v>
      </c>
      <c r="W42" s="66"/>
      <c r="X42" s="53"/>
      <c r="Y42" s="54"/>
      <c r="Z42" s="55"/>
      <c r="AA42" s="56"/>
    </row>
    <row r="43" spans="2:27" ht="16" thickBot="1" x14ac:dyDescent="0.4"/>
    <row r="44" spans="2:27" ht="15.75" customHeight="1" thickBot="1" x14ac:dyDescent="0.4">
      <c r="N44" s="26" t="s">
        <v>162</v>
      </c>
      <c r="O44" s="71">
        <f>SUMIF($E$8:$E$42,"&lt;&gt;Remove",O8:O42)</f>
        <v>0</v>
      </c>
      <c r="P44" s="72">
        <f t="shared" ref="P44:V44" si="3">SUMIF($E$8:$E$42,"&lt;&gt;Remove",P8:P42)</f>
        <v>0</v>
      </c>
      <c r="Q44" s="72">
        <f t="shared" si="3"/>
        <v>0</v>
      </c>
      <c r="R44" s="72">
        <f t="shared" si="3"/>
        <v>0</v>
      </c>
      <c r="S44" s="72">
        <f t="shared" si="3"/>
        <v>0</v>
      </c>
      <c r="T44" s="72">
        <f t="shared" si="3"/>
        <v>0</v>
      </c>
      <c r="U44" s="72">
        <f t="shared" si="3"/>
        <v>0</v>
      </c>
      <c r="V44" s="73">
        <f t="shared" si="3"/>
        <v>0</v>
      </c>
    </row>
    <row r="45" spans="2:27" ht="16.149999999999999" customHeight="1" thickBot="1" x14ac:dyDescent="0.4"/>
    <row r="46" spans="2:27" ht="45.4" customHeight="1" thickBot="1" x14ac:dyDescent="0.4">
      <c r="N46" s="90" t="s">
        <v>157</v>
      </c>
      <c r="O46" s="89" t="s">
        <v>1</v>
      </c>
      <c r="P46" s="86"/>
      <c r="Q46" s="85" t="s">
        <v>2</v>
      </c>
      <c r="R46" s="86"/>
      <c r="S46" s="85" t="s">
        <v>3</v>
      </c>
      <c r="T46" s="86"/>
      <c r="U46" s="87" t="s">
        <v>167</v>
      </c>
      <c r="V46" s="88"/>
    </row>
    <row r="47" spans="2:27" ht="26.25" customHeight="1" thickBot="1" x14ac:dyDescent="0.4">
      <c r="N47" s="91"/>
      <c r="O47" s="31" t="s">
        <v>147</v>
      </c>
      <c r="P47" s="30" t="s">
        <v>148</v>
      </c>
      <c r="Q47" s="29" t="s">
        <v>147</v>
      </c>
      <c r="R47" s="30" t="s">
        <v>148</v>
      </c>
      <c r="S47" s="29" t="s">
        <v>147</v>
      </c>
      <c r="T47" s="30" t="s">
        <v>148</v>
      </c>
      <c r="U47" s="29" t="s">
        <v>147</v>
      </c>
      <c r="V47" s="30" t="s">
        <v>148</v>
      </c>
    </row>
    <row r="48" spans="2:27" ht="16.149999999999999" customHeight="1" x14ac:dyDescent="0.35">
      <c r="N48" s="27" t="str">
        <f>'Data '!D2</f>
        <v>Safety</v>
      </c>
      <c r="O48" s="58">
        <f>SUMPRODUCT(($F$8:$F$42=$N48)*(O$8:O$42)*($E$8:$E$42&lt;&gt;"Remove"))</f>
        <v>0</v>
      </c>
      <c r="P48" s="58">
        <f>SUMPRODUCT(($F$8:$F$42=$N48)*(P$8:P$42)*($E$8:$E$42&lt;&gt;"Remove"))</f>
        <v>0</v>
      </c>
      <c r="Q48" s="58">
        <f t="shared" ref="Q48:V51" si="4">SUMPRODUCT(($F$8:$F$42=$N48)*(Q$8:Q$42)*($E$8:$E$42&lt;&gt;"Remove"))</f>
        <v>0</v>
      </c>
      <c r="R48" s="58">
        <f t="shared" si="4"/>
        <v>0</v>
      </c>
      <c r="S48" s="58">
        <f t="shared" si="4"/>
        <v>0</v>
      </c>
      <c r="T48" s="58">
        <f t="shared" si="4"/>
        <v>0</v>
      </c>
      <c r="U48" s="58">
        <f t="shared" si="4"/>
        <v>0</v>
      </c>
      <c r="V48" s="68">
        <f t="shared" si="4"/>
        <v>0</v>
      </c>
    </row>
    <row r="49" spans="14:22" x14ac:dyDescent="0.35">
      <c r="N49" s="27" t="str">
        <f>'Data '!D3</f>
        <v>Better travel options</v>
      </c>
      <c r="O49" s="58">
        <f t="shared" ref="O49:O51" si="5">SUMPRODUCT(($F$8:$F$42=$N49)*(O$8:O$42)*($E$8:$E$42&lt;&gt;"Remove"))</f>
        <v>0</v>
      </c>
      <c r="P49" s="58">
        <f t="shared" ref="P49:P51" si="6">SUMPRODUCT(($F$8:$F$42=$N49)*(P$8:P$42)*($E$8:$E$42&lt;&gt;"Remove"))</f>
        <v>0</v>
      </c>
      <c r="Q49" s="58">
        <f t="shared" si="4"/>
        <v>0</v>
      </c>
      <c r="R49" s="58">
        <f t="shared" si="4"/>
        <v>0</v>
      </c>
      <c r="S49" s="58">
        <f t="shared" si="4"/>
        <v>0</v>
      </c>
      <c r="T49" s="58">
        <f t="shared" si="4"/>
        <v>0</v>
      </c>
      <c r="U49" s="58">
        <f t="shared" si="4"/>
        <v>0</v>
      </c>
      <c r="V49" s="68">
        <f t="shared" si="4"/>
        <v>0</v>
      </c>
    </row>
    <row r="50" spans="14:22" x14ac:dyDescent="0.35">
      <c r="N50" s="27" t="str">
        <f>'Data '!D4</f>
        <v>Improving freight connection</v>
      </c>
      <c r="O50" s="58">
        <f t="shared" si="5"/>
        <v>0</v>
      </c>
      <c r="P50" s="58">
        <f t="shared" si="6"/>
        <v>0</v>
      </c>
      <c r="Q50" s="58">
        <f t="shared" si="4"/>
        <v>0</v>
      </c>
      <c r="R50" s="58">
        <f t="shared" si="4"/>
        <v>0</v>
      </c>
      <c r="S50" s="58">
        <f t="shared" si="4"/>
        <v>0</v>
      </c>
      <c r="T50" s="58">
        <f t="shared" si="4"/>
        <v>0</v>
      </c>
      <c r="U50" s="58">
        <f t="shared" si="4"/>
        <v>0</v>
      </c>
      <c r="V50" s="68">
        <f t="shared" si="4"/>
        <v>0</v>
      </c>
    </row>
    <row r="51" spans="14:22" ht="16" thickBot="1" x14ac:dyDescent="0.4">
      <c r="N51" s="28" t="str">
        <f>'Data '!D5</f>
        <v>Climate change</v>
      </c>
      <c r="O51" s="69">
        <f t="shared" si="5"/>
        <v>0</v>
      </c>
      <c r="P51" s="69">
        <f t="shared" si="6"/>
        <v>0</v>
      </c>
      <c r="Q51" s="69">
        <f t="shared" si="4"/>
        <v>0</v>
      </c>
      <c r="R51" s="69">
        <f t="shared" si="4"/>
        <v>0</v>
      </c>
      <c r="S51" s="69">
        <f>SUMPRODUCT(($F$8:$F$42=$N51)*(S$8:S$42)*($E$8:$E$42&lt;&gt;"Remove"))</f>
        <v>0</v>
      </c>
      <c r="T51" s="69">
        <f t="shared" si="4"/>
        <v>0</v>
      </c>
      <c r="U51" s="69">
        <f t="shared" si="4"/>
        <v>0</v>
      </c>
      <c r="V51" s="70">
        <f t="shared" si="4"/>
        <v>0</v>
      </c>
    </row>
  </sheetData>
  <sheetProtection algorithmName="SHA-512" hashValue="E08D/egwSMmkn7l+ptzZHaj8Zzl7bG3Z0naeSvh3nk9DPfVSBUPn9Fe2stx8GQ3/Igi0qjOhQJMeCckX1tyr/A==" saltValue="Ix2QTmxyzw6RyoLqzI6F/g==" spinCount="100000" sheet="1" objects="1" scenarios="1"/>
  <dataConsolidate/>
  <mergeCells count="27">
    <mergeCell ref="B6:B7"/>
    <mergeCell ref="D6:D7"/>
    <mergeCell ref="G6:G7"/>
    <mergeCell ref="H6:H7"/>
    <mergeCell ref="E6:E7"/>
    <mergeCell ref="F6:F7"/>
    <mergeCell ref="S6:T6"/>
    <mergeCell ref="U6:V6"/>
    <mergeCell ref="Y6:Y7"/>
    <mergeCell ref="AA6:AA7"/>
    <mergeCell ref="X6:X7"/>
    <mergeCell ref="B3:D3"/>
    <mergeCell ref="B2:D2"/>
    <mergeCell ref="I2:N3"/>
    <mergeCell ref="S46:T46"/>
    <mergeCell ref="U46:V46"/>
    <mergeCell ref="O46:P46"/>
    <mergeCell ref="N46:N47"/>
    <mergeCell ref="Q46:R46"/>
    <mergeCell ref="O6:P6"/>
    <mergeCell ref="I6:I7"/>
    <mergeCell ref="J6:J7"/>
    <mergeCell ref="K6:K7"/>
    <mergeCell ref="L6:L7"/>
    <mergeCell ref="M6:M7"/>
    <mergeCell ref="N6:N7"/>
    <mergeCell ref="Q6:R6"/>
  </mergeCells>
  <dataValidations xWindow="1119" yWindow="471" count="10">
    <dataValidation type="list" allowBlank="1" showInputMessage="1" showErrorMessage="1" sqref="W9:W42" xr:uid="{5346904C-636C-446B-AC0B-DA41FB830C27}">
      <formula1>#REF!</formula1>
    </dataValidation>
    <dataValidation type="textLength" errorStyle="information" allowBlank="1" showInputMessage="1" showErrorMessage="1" error="Maximum of 400 characters allowed" sqref="Y9:Y42 Z8:AA42" xr:uid="{B0302B46-ADC2-44EA-BD6D-303E19FCAE0C}">
      <formula1>0</formula1>
      <formula2>400</formula2>
    </dataValidation>
    <dataValidation type="whole" allowBlank="1" showInputMessage="1" showErrorMessage="1" sqref="O8:V42 W8" xr:uid="{AC87CC8B-E726-4C74-93F8-0A2D06F81C53}">
      <formula1>0</formula1>
      <formula2>99999999999</formula2>
    </dataValidation>
    <dataValidation type="textLength" errorStyle="information" allowBlank="1" showInputMessage="1" showErrorMessage="1" error="Maximum of 500 characters allowed" sqref="Y8 I9:I42" xr:uid="{E3D85939-EA52-41A8-8B14-B07C7DC7EB24}">
      <formula1>0</formula1>
      <formula2>500</formula2>
    </dataValidation>
    <dataValidation type="textLength" errorStyle="information" allowBlank="1" showInputMessage="1" showErrorMessage="1" error="Maximum of 500 characters allowed" prompt="Maximum of 500 characters allowed" sqref="I8" xr:uid="{22F6C2A7-5A2F-492F-A283-40090E25C5C9}">
      <formula1>0</formula1>
      <formula2>500</formula2>
    </dataValidation>
    <dataValidation type="textLength" errorStyle="information" allowBlank="1" showInputMessage="1" showErrorMessage="1" error="Maximum of 1000 characters allowed" sqref="J9:J42" xr:uid="{7C9AA50E-7F3B-4E7E-9E07-BFFC98FB97CD}">
      <formula1>0</formula1>
      <formula2>1000</formula2>
    </dataValidation>
    <dataValidation type="textLength" errorStyle="information" allowBlank="1" showInputMessage="1" showErrorMessage="1" error="Maximum of 1000 characters allowed" prompt="Maximum of 1000 characters allowed" sqref="J8" xr:uid="{4472CA62-31E0-44A2-9512-C9138DB11DDF}">
      <formula1>0</formula1>
      <formula2>1000</formula2>
    </dataValidation>
    <dataValidation type="textLength" errorStyle="information" allowBlank="1" showInputMessage="1" showErrorMessage="1" error="Maximum of 50 characters allowed" sqref="D8:D42" xr:uid="{7B0D87E2-5056-4B00-A7C8-6B026951A607}">
      <formula1>0</formula1>
      <formula2>50</formula2>
    </dataValidation>
    <dataValidation type="textLength" operator="lessThanOrEqual" allowBlank="1" showInputMessage="1" showErrorMessage="1" error="Maximum of 100 characters" sqref="G9:G42" xr:uid="{B2E06F3A-3E70-48A2-BAB4-D8793EE348C4}">
      <formula1>100</formula1>
    </dataValidation>
    <dataValidation type="textLength" operator="lessThanOrEqual" allowBlank="1" showInputMessage="1" showErrorMessage="1" error="Maximum of 100 characters" prompt="Maximum of 100 characters" sqref="G8" xr:uid="{42FA07EE-DBD1-44FA-BEA7-BEFFB785EF94}">
      <formula1>100</formula1>
    </dataValidation>
  </dataValidations>
  <pageMargins left="0.7" right="0.7" top="0.75" bottom="0.75" header="0.3" footer="0.3"/>
  <pageSetup scale="16" orientation="portrait" r:id="rId1"/>
  <headerFooter>
    <oddHeader>&amp;L&amp;16&amp;F&amp;R&amp;G</oddHeader>
  </headerFooter>
  <colBreaks count="2" manualBreakCount="2">
    <brk id="27" max="1048575" man="1"/>
    <brk id="284" max="49" man="1"/>
  </colBreaks>
  <ignoredErrors>
    <ignoredError sqref="V8" formula="1"/>
  </ignoredErrors>
  <legacyDrawing r:id="rId2"/>
  <legacyDrawingHF r:id="rId3"/>
  <extLst>
    <ext xmlns:x14="http://schemas.microsoft.com/office/spreadsheetml/2009/9/main" uri="{CCE6A557-97BC-4b89-ADB6-D9C93CAAB3DF}">
      <x14:dataValidations xmlns:xm="http://schemas.microsoft.com/office/excel/2006/main" xWindow="1119" yWindow="471" count="3">
        <x14:dataValidation type="list" allowBlank="1" showInputMessage="1" showErrorMessage="1" prompt="Select your Organisation from drop-down list" xr:uid="{17417EDF-E21D-4DB7-9E5E-856939D2AAF0}">
          <x14:formula1>
            <xm:f>Org!$A$2:$A$111</xm:f>
          </x14:formula1>
          <xm:sqref>B3</xm:sqref>
        </x14:dataValidation>
        <x14:dataValidation type="list" allowBlank="1" showInputMessage="1" showErrorMessage="1" xr:uid="{D9B9DE18-2DF8-464D-B293-150296B6764C}">
          <x14:formula1>
            <xm:f>'Data '!$B$2:$B$6</xm:f>
          </x14:formula1>
          <xm:sqref>E8:E42</xm:sqref>
        </x14:dataValidation>
        <x14:dataValidation type="list" allowBlank="1" showInputMessage="1" showErrorMessage="1" xr:uid="{3EA2CF47-B084-4579-A841-19EEAA6E43D5}">
          <x14:formula1>
            <xm:f>'Data '!$D$2:$D$5</xm:f>
          </x14:formula1>
          <xm:sqref>F8:F42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9CDC-FCF7-49BC-B1BF-831F6C0913EE}">
  <dimension ref="B1:E15"/>
  <sheetViews>
    <sheetView zoomScaleNormal="100" workbookViewId="0">
      <selection activeCell="F14" sqref="F14"/>
    </sheetView>
  </sheetViews>
  <sheetFormatPr defaultColWidth="9.08984375" defaultRowHeight="15" x14ac:dyDescent="0.3"/>
  <cols>
    <col min="1" max="1" width="9.08984375" style="1"/>
    <col min="2" max="2" width="27.6328125" style="1" customWidth="1"/>
    <col min="3" max="3" width="30.36328125" style="1" bestFit="1" customWidth="1"/>
    <col min="4" max="4" width="27.6328125" style="2" customWidth="1"/>
    <col min="5" max="5" width="22.36328125" style="1" bestFit="1" customWidth="1"/>
    <col min="6" max="12" width="9.08984375" style="1"/>
    <col min="13" max="13" width="18.7265625" style="1" customWidth="1"/>
    <col min="14" max="16384" width="9.08984375" style="1"/>
  </cols>
  <sheetData>
    <row r="1" spans="2:5" s="2" customFormat="1" ht="44.25" customHeight="1" x14ac:dyDescent="0.3">
      <c r="B1" s="2" t="s">
        <v>104</v>
      </c>
      <c r="C1" s="2" t="s">
        <v>109</v>
      </c>
      <c r="D1" s="2" t="s">
        <v>157</v>
      </c>
      <c r="E1" s="2" t="s">
        <v>103</v>
      </c>
    </row>
    <row r="2" spans="2:5" x14ac:dyDescent="0.3">
      <c r="B2" s="1" t="s">
        <v>5</v>
      </c>
      <c r="C2" s="1" t="s">
        <v>110</v>
      </c>
      <c r="D2" s="2" t="s">
        <v>158</v>
      </c>
      <c r="E2" s="1" t="s">
        <v>155</v>
      </c>
    </row>
    <row r="3" spans="2:5" x14ac:dyDescent="0.3">
      <c r="B3" s="1" t="s">
        <v>98</v>
      </c>
      <c r="C3" s="1" t="s">
        <v>151</v>
      </c>
      <c r="D3" s="2" t="s">
        <v>159</v>
      </c>
      <c r="E3" s="1" t="s">
        <v>118</v>
      </c>
    </row>
    <row r="4" spans="2:5" ht="30" x14ac:dyDescent="0.3">
      <c r="B4" s="1" t="s">
        <v>106</v>
      </c>
      <c r="C4" s="1" t="s">
        <v>111</v>
      </c>
      <c r="D4" s="2" t="s">
        <v>160</v>
      </c>
      <c r="E4" s="1" t="s">
        <v>119</v>
      </c>
    </row>
    <row r="5" spans="2:5" x14ac:dyDescent="0.3">
      <c r="B5" s="1" t="s">
        <v>150</v>
      </c>
      <c r="C5" s="1" t="s">
        <v>152</v>
      </c>
      <c r="D5" s="2" t="s">
        <v>161</v>
      </c>
      <c r="E5" s="1" t="s">
        <v>120</v>
      </c>
    </row>
    <row r="6" spans="2:5" x14ac:dyDescent="0.3">
      <c r="B6" s="1" t="s">
        <v>95</v>
      </c>
      <c r="C6" s="1" t="s">
        <v>114</v>
      </c>
      <c r="E6" s="1" t="s">
        <v>117</v>
      </c>
    </row>
    <row r="7" spans="2:5" x14ac:dyDescent="0.3">
      <c r="C7" s="1" t="s">
        <v>113</v>
      </c>
    </row>
    <row r="8" spans="2:5" x14ac:dyDescent="0.3">
      <c r="C8" s="1" t="s">
        <v>112</v>
      </c>
    </row>
    <row r="9" spans="2:5" x14ac:dyDescent="0.3">
      <c r="C9" s="1" t="s">
        <v>115</v>
      </c>
    </row>
    <row r="10" spans="2:5" x14ac:dyDescent="0.3">
      <c r="C10" s="1" t="s">
        <v>105</v>
      </c>
    </row>
    <row r="11" spans="2:5" x14ac:dyDescent="0.3">
      <c r="C11" s="1" t="s">
        <v>116</v>
      </c>
    </row>
    <row r="12" spans="2:5" ht="30.75" customHeight="1" x14ac:dyDescent="0.3">
      <c r="C12" s="1" t="s">
        <v>164</v>
      </c>
    </row>
    <row r="13" spans="2:5" ht="31.5" customHeight="1" x14ac:dyDescent="0.3"/>
    <row r="14" spans="2:5" ht="30.75" customHeight="1" x14ac:dyDescent="0.3"/>
    <row r="15" spans="2:5" x14ac:dyDescent="0.3">
      <c r="D15" s="1"/>
    </row>
  </sheetData>
  <sortState xmlns:xlrd2="http://schemas.microsoft.com/office/spreadsheetml/2017/richdata2" ref="M1:M15">
    <sortCondition ref="M1"/>
  </sortState>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C41BB-6A95-4DE3-A296-1F3440319C9D}">
  <dimension ref="A1:A111"/>
  <sheetViews>
    <sheetView zoomScaleNormal="100" workbookViewId="0">
      <selection activeCell="F17" sqref="F17"/>
    </sheetView>
  </sheetViews>
  <sheetFormatPr defaultColWidth="10.08984375" defaultRowHeight="15.5" x14ac:dyDescent="0.35"/>
  <cols>
    <col min="1" max="1" width="51.26953125" style="3" bestFit="1" customWidth="1"/>
    <col min="2" max="16384" width="10.08984375" style="1"/>
  </cols>
  <sheetData>
    <row r="1" spans="1:1" x14ac:dyDescent="0.35">
      <c r="A1" s="3" t="s">
        <v>121</v>
      </c>
    </row>
    <row r="2" spans="1:1" x14ac:dyDescent="0.35">
      <c r="A2" s="3" t="s">
        <v>66</v>
      </c>
    </row>
    <row r="3" spans="1:1" x14ac:dyDescent="0.35">
      <c r="A3" s="3" t="s">
        <v>12</v>
      </c>
    </row>
    <row r="4" spans="1:1" x14ac:dyDescent="0.35">
      <c r="A4" s="3" t="s">
        <v>13</v>
      </c>
    </row>
    <row r="5" spans="1:1" x14ac:dyDescent="0.35">
      <c r="A5" s="3" t="s">
        <v>27</v>
      </c>
    </row>
    <row r="6" spans="1:1" x14ac:dyDescent="0.35">
      <c r="A6" s="3" t="s">
        <v>77</v>
      </c>
    </row>
    <row r="7" spans="1:1" x14ac:dyDescent="0.35">
      <c r="A7" s="3" t="s">
        <v>51</v>
      </c>
    </row>
    <row r="8" spans="1:1" x14ac:dyDescent="0.35">
      <c r="A8" s="3" t="s">
        <v>122</v>
      </c>
    </row>
    <row r="9" spans="1:1" x14ac:dyDescent="0.35">
      <c r="A9" s="3" t="s">
        <v>83</v>
      </c>
    </row>
    <row r="10" spans="1:1" x14ac:dyDescent="0.35">
      <c r="A10" s="3" t="s">
        <v>82</v>
      </c>
    </row>
    <row r="11" spans="1:1" x14ac:dyDescent="0.35">
      <c r="A11" s="3" t="s">
        <v>67</v>
      </c>
    </row>
    <row r="12" spans="1:1" x14ac:dyDescent="0.35">
      <c r="A12" s="3" t="s">
        <v>84</v>
      </c>
    </row>
    <row r="13" spans="1:1" x14ac:dyDescent="0.35">
      <c r="A13" s="3" t="s">
        <v>14</v>
      </c>
    </row>
    <row r="14" spans="1:1" x14ac:dyDescent="0.35">
      <c r="A14" s="3" t="s">
        <v>28</v>
      </c>
    </row>
    <row r="15" spans="1:1" x14ac:dyDescent="0.35">
      <c r="A15" s="3" t="s">
        <v>68</v>
      </c>
    </row>
    <row r="16" spans="1:1" x14ac:dyDescent="0.35">
      <c r="A16" s="3" t="s">
        <v>34</v>
      </c>
    </row>
    <row r="17" spans="1:1" x14ac:dyDescent="0.35">
      <c r="A17" s="3" t="s">
        <v>123</v>
      </c>
    </row>
    <row r="18" spans="1:1" x14ac:dyDescent="0.35">
      <c r="A18" s="3" t="s">
        <v>62</v>
      </c>
    </row>
    <row r="19" spans="1:1" x14ac:dyDescent="0.35">
      <c r="A19" s="3" t="s">
        <v>6</v>
      </c>
    </row>
    <row r="20" spans="1:1" x14ac:dyDescent="0.35">
      <c r="A20" s="3" t="s">
        <v>85</v>
      </c>
    </row>
    <row r="21" spans="1:1" x14ac:dyDescent="0.35">
      <c r="A21" s="3" t="s">
        <v>90</v>
      </c>
    </row>
    <row r="22" spans="1:1" x14ac:dyDescent="0.35">
      <c r="A22" s="3" t="s">
        <v>39</v>
      </c>
    </row>
    <row r="23" spans="1:1" x14ac:dyDescent="0.35">
      <c r="A23" s="3" t="s">
        <v>64</v>
      </c>
    </row>
    <row r="24" spans="1:1" x14ac:dyDescent="0.35">
      <c r="A24" s="3" t="s">
        <v>19</v>
      </c>
    </row>
    <row r="25" spans="1:1" x14ac:dyDescent="0.35">
      <c r="A25" s="3" t="s">
        <v>52</v>
      </c>
    </row>
    <row r="26" spans="1:1" x14ac:dyDescent="0.35">
      <c r="A26" s="3" t="s">
        <v>78</v>
      </c>
    </row>
    <row r="27" spans="1:1" x14ac:dyDescent="0.35">
      <c r="A27" s="3" t="s">
        <v>86</v>
      </c>
    </row>
    <row r="28" spans="1:1" x14ac:dyDescent="0.35">
      <c r="A28" s="3" t="s">
        <v>69</v>
      </c>
    </row>
    <row r="29" spans="1:1" x14ac:dyDescent="0.35">
      <c r="A29" s="3" t="s">
        <v>91</v>
      </c>
    </row>
    <row r="30" spans="1:1" x14ac:dyDescent="0.35">
      <c r="A30" s="3" t="s">
        <v>7</v>
      </c>
    </row>
    <row r="31" spans="1:1" x14ac:dyDescent="0.35">
      <c r="A31" s="3" t="s">
        <v>33</v>
      </c>
    </row>
    <row r="32" spans="1:1" x14ac:dyDescent="0.35">
      <c r="A32" s="3" t="s">
        <v>92</v>
      </c>
    </row>
    <row r="33" spans="1:1" x14ac:dyDescent="0.35">
      <c r="A33" s="3" t="s">
        <v>53</v>
      </c>
    </row>
    <row r="34" spans="1:1" x14ac:dyDescent="0.35">
      <c r="A34" s="3" t="s">
        <v>79</v>
      </c>
    </row>
    <row r="35" spans="1:1" x14ac:dyDescent="0.35">
      <c r="A35" s="3" t="s">
        <v>15</v>
      </c>
    </row>
    <row r="36" spans="1:1" x14ac:dyDescent="0.35">
      <c r="A36" s="3" t="s">
        <v>35</v>
      </c>
    </row>
    <row r="37" spans="1:1" x14ac:dyDescent="0.35">
      <c r="A37" s="3" t="s">
        <v>16</v>
      </c>
    </row>
    <row r="38" spans="1:1" x14ac:dyDescent="0.35">
      <c r="A38" s="3" t="s">
        <v>36</v>
      </c>
    </row>
    <row r="39" spans="1:1" x14ac:dyDescent="0.35">
      <c r="A39" s="3" t="s">
        <v>44</v>
      </c>
    </row>
    <row r="40" spans="1:1" x14ac:dyDescent="0.35">
      <c r="A40" s="3" t="s">
        <v>45</v>
      </c>
    </row>
    <row r="41" spans="1:1" x14ac:dyDescent="0.35">
      <c r="A41" s="3" t="s">
        <v>70</v>
      </c>
    </row>
    <row r="42" spans="1:1" x14ac:dyDescent="0.35">
      <c r="A42" s="3" t="s">
        <v>54</v>
      </c>
    </row>
    <row r="43" spans="1:1" x14ac:dyDescent="0.35">
      <c r="A43" s="3" t="s">
        <v>93</v>
      </c>
    </row>
    <row r="44" spans="1:1" x14ac:dyDescent="0.35">
      <c r="A44" s="3" t="s">
        <v>71</v>
      </c>
    </row>
    <row r="45" spans="1:1" x14ac:dyDescent="0.35">
      <c r="A45" s="3" t="s">
        <v>8</v>
      </c>
    </row>
    <row r="46" spans="1:1" x14ac:dyDescent="0.35">
      <c r="A46" s="3" t="s">
        <v>55</v>
      </c>
    </row>
    <row r="47" spans="1:1" x14ac:dyDescent="0.35">
      <c r="A47" s="3" t="s">
        <v>29</v>
      </c>
    </row>
    <row r="48" spans="1:1" x14ac:dyDescent="0.35">
      <c r="A48" s="3" t="s">
        <v>72</v>
      </c>
    </row>
    <row r="49" spans="1:1" x14ac:dyDescent="0.35">
      <c r="A49" s="3" t="s">
        <v>46</v>
      </c>
    </row>
    <row r="50" spans="1:1" x14ac:dyDescent="0.35">
      <c r="A50" s="3" t="s">
        <v>63</v>
      </c>
    </row>
    <row r="51" spans="1:1" x14ac:dyDescent="0.35">
      <c r="A51" s="3" t="s">
        <v>56</v>
      </c>
    </row>
    <row r="52" spans="1:1" x14ac:dyDescent="0.35">
      <c r="A52" s="3" t="s">
        <v>17</v>
      </c>
    </row>
    <row r="53" spans="1:1" x14ac:dyDescent="0.35">
      <c r="A53" s="3" t="s">
        <v>37</v>
      </c>
    </row>
    <row r="54" spans="1:1" x14ac:dyDescent="0.35">
      <c r="A54" s="3" t="s">
        <v>61</v>
      </c>
    </row>
    <row r="55" spans="1:1" x14ac:dyDescent="0.35">
      <c r="A55" s="3" t="s">
        <v>40</v>
      </c>
    </row>
    <row r="56" spans="1:1" x14ac:dyDescent="0.35">
      <c r="A56" s="3" t="s">
        <v>9</v>
      </c>
    </row>
    <row r="57" spans="1:1" x14ac:dyDescent="0.35">
      <c r="A57" s="3" t="s">
        <v>124</v>
      </c>
    </row>
    <row r="58" spans="1:1" x14ac:dyDescent="0.35">
      <c r="A58" s="3" t="s">
        <v>125</v>
      </c>
    </row>
    <row r="59" spans="1:1" x14ac:dyDescent="0.35">
      <c r="A59" s="3" t="s">
        <v>126</v>
      </c>
    </row>
    <row r="60" spans="1:1" x14ac:dyDescent="0.35">
      <c r="A60" s="3" t="s">
        <v>127</v>
      </c>
    </row>
    <row r="61" spans="1:1" x14ac:dyDescent="0.35">
      <c r="A61" s="3" t="s">
        <v>128</v>
      </c>
    </row>
    <row r="62" spans="1:1" x14ac:dyDescent="0.35">
      <c r="A62" s="3" t="s">
        <v>129</v>
      </c>
    </row>
    <row r="63" spans="1:1" x14ac:dyDescent="0.35">
      <c r="A63" s="3" t="s">
        <v>130</v>
      </c>
    </row>
    <row r="64" spans="1:1" x14ac:dyDescent="0.35">
      <c r="A64" s="3" t="s">
        <v>131</v>
      </c>
    </row>
    <row r="65" spans="1:1" x14ac:dyDescent="0.35">
      <c r="A65" s="3" t="s">
        <v>132</v>
      </c>
    </row>
    <row r="66" spans="1:1" x14ac:dyDescent="0.35">
      <c r="A66" s="3" t="s">
        <v>133</v>
      </c>
    </row>
    <row r="67" spans="1:1" x14ac:dyDescent="0.35">
      <c r="A67" s="3" t="s">
        <v>134</v>
      </c>
    </row>
    <row r="68" spans="1:1" x14ac:dyDescent="0.35">
      <c r="A68" s="3" t="s">
        <v>135</v>
      </c>
    </row>
    <row r="69" spans="1:1" x14ac:dyDescent="0.35">
      <c r="A69" s="3" t="s">
        <v>136</v>
      </c>
    </row>
    <row r="70" spans="1:1" x14ac:dyDescent="0.35">
      <c r="A70" s="3" t="s">
        <v>137</v>
      </c>
    </row>
    <row r="71" spans="1:1" x14ac:dyDescent="0.35">
      <c r="A71" s="3" t="s">
        <v>138</v>
      </c>
    </row>
    <row r="72" spans="1:1" x14ac:dyDescent="0.35">
      <c r="A72" s="3" t="s">
        <v>139</v>
      </c>
    </row>
    <row r="73" spans="1:1" x14ac:dyDescent="0.35">
      <c r="A73" s="3" t="s">
        <v>30</v>
      </c>
    </row>
    <row r="74" spans="1:1" x14ac:dyDescent="0.35">
      <c r="A74" s="3" t="s">
        <v>87</v>
      </c>
    </row>
    <row r="75" spans="1:1" x14ac:dyDescent="0.35">
      <c r="A75" s="3" t="s">
        <v>18</v>
      </c>
    </row>
    <row r="76" spans="1:1" x14ac:dyDescent="0.35">
      <c r="A76" s="3" t="s">
        <v>47</v>
      </c>
    </row>
    <row r="77" spans="1:1" x14ac:dyDescent="0.35">
      <c r="A77" s="3" t="s">
        <v>57</v>
      </c>
    </row>
    <row r="78" spans="1:1" x14ac:dyDescent="0.35">
      <c r="A78" s="3" t="s">
        <v>88</v>
      </c>
    </row>
    <row r="79" spans="1:1" x14ac:dyDescent="0.35">
      <c r="A79" s="3" t="s">
        <v>48</v>
      </c>
    </row>
    <row r="80" spans="1:1" x14ac:dyDescent="0.35">
      <c r="A80" s="3" t="s">
        <v>140</v>
      </c>
    </row>
    <row r="81" spans="1:1" x14ac:dyDescent="0.35">
      <c r="A81" s="3" t="s">
        <v>49</v>
      </c>
    </row>
    <row r="82" spans="1:1" x14ac:dyDescent="0.35">
      <c r="A82" s="3" t="s">
        <v>73</v>
      </c>
    </row>
    <row r="83" spans="1:1" x14ac:dyDescent="0.35">
      <c r="A83" s="3" t="s">
        <v>41</v>
      </c>
    </row>
    <row r="84" spans="1:1" x14ac:dyDescent="0.35">
      <c r="A84" s="3" t="s">
        <v>20</v>
      </c>
    </row>
    <row r="85" spans="1:1" x14ac:dyDescent="0.35">
      <c r="A85" s="3" t="s">
        <v>58</v>
      </c>
    </row>
    <row r="86" spans="1:1" x14ac:dyDescent="0.35">
      <c r="A86" s="3" t="s">
        <v>94</v>
      </c>
    </row>
    <row r="87" spans="1:1" x14ac:dyDescent="0.35">
      <c r="A87" s="3" t="s">
        <v>42</v>
      </c>
    </row>
    <row r="88" spans="1:1" x14ac:dyDescent="0.35">
      <c r="A88" s="3" t="s">
        <v>43</v>
      </c>
    </row>
    <row r="89" spans="1:1" x14ac:dyDescent="0.35">
      <c r="A89" s="3" t="s">
        <v>50</v>
      </c>
    </row>
    <row r="90" spans="1:1" x14ac:dyDescent="0.35">
      <c r="A90" s="3" t="s">
        <v>65</v>
      </c>
    </row>
    <row r="91" spans="1:1" x14ac:dyDescent="0.35">
      <c r="A91" s="3" t="s">
        <v>21</v>
      </c>
    </row>
    <row r="92" spans="1:1" x14ac:dyDescent="0.35">
      <c r="A92" s="3" t="s">
        <v>31</v>
      </c>
    </row>
    <row r="93" spans="1:1" x14ac:dyDescent="0.35">
      <c r="A93" s="3" t="s">
        <v>22</v>
      </c>
    </row>
    <row r="94" spans="1:1" x14ac:dyDescent="0.35">
      <c r="A94" s="3" t="s">
        <v>74</v>
      </c>
    </row>
    <row r="95" spans="1:1" x14ac:dyDescent="0.35">
      <c r="A95" s="3" t="s">
        <v>59</v>
      </c>
    </row>
    <row r="96" spans="1:1" x14ac:dyDescent="0.35">
      <c r="A96" s="3" t="s">
        <v>23</v>
      </c>
    </row>
    <row r="97" spans="1:1" x14ac:dyDescent="0.35">
      <c r="A97" s="3" t="s">
        <v>24</v>
      </c>
    </row>
    <row r="98" spans="1:1" x14ac:dyDescent="0.35">
      <c r="A98" s="3" t="s">
        <v>75</v>
      </c>
    </row>
    <row r="99" spans="1:1" x14ac:dyDescent="0.35">
      <c r="A99" s="3" t="s">
        <v>76</v>
      </c>
    </row>
    <row r="100" spans="1:1" x14ac:dyDescent="0.35">
      <c r="A100" s="3" t="s">
        <v>25</v>
      </c>
    </row>
    <row r="101" spans="1:1" x14ac:dyDescent="0.35">
      <c r="A101" s="3" t="s">
        <v>38</v>
      </c>
    </row>
    <row r="102" spans="1:1" x14ac:dyDescent="0.35">
      <c r="A102" s="3" t="s">
        <v>89</v>
      </c>
    </row>
    <row r="103" spans="1:1" x14ac:dyDescent="0.35">
      <c r="A103" s="3" t="s">
        <v>10</v>
      </c>
    </row>
    <row r="104" spans="1:1" x14ac:dyDescent="0.35">
      <c r="A104" s="3" t="s">
        <v>26</v>
      </c>
    </row>
    <row r="105" spans="1:1" x14ac:dyDescent="0.35">
      <c r="A105" s="3" t="s">
        <v>60</v>
      </c>
    </row>
    <row r="106" spans="1:1" x14ac:dyDescent="0.35">
      <c r="A106" s="3" t="s">
        <v>80</v>
      </c>
    </row>
    <row r="107" spans="1:1" x14ac:dyDescent="0.35">
      <c r="A107" s="3" t="s">
        <v>141</v>
      </c>
    </row>
    <row r="108" spans="1:1" x14ac:dyDescent="0.35">
      <c r="A108" s="3" t="s">
        <v>81</v>
      </c>
    </row>
    <row r="109" spans="1:1" x14ac:dyDescent="0.35">
      <c r="A109" s="3" t="s">
        <v>32</v>
      </c>
    </row>
    <row r="110" spans="1:1" x14ac:dyDescent="0.35">
      <c r="A110" s="3" t="s">
        <v>142</v>
      </c>
    </row>
    <row r="111" spans="1:1" x14ac:dyDescent="0.35">
      <c r="A111" s="3" t="s">
        <v>11</v>
      </c>
    </row>
  </sheetData>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TDM Activity list</vt:lpstr>
      <vt:lpstr>Data </vt:lpstr>
      <vt:lpstr>Org</vt:lpstr>
      <vt:lpstr>'TDM Activity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McGill</dc:creator>
  <cp:lastModifiedBy>Samantha McGill</cp:lastModifiedBy>
  <dcterms:created xsi:type="dcterms:W3CDTF">2020-02-20T03:09:56Z</dcterms:created>
  <dcterms:modified xsi:type="dcterms:W3CDTF">2020-10-05T04:03:09Z</dcterms:modified>
</cp:coreProperties>
</file>