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7530"/>
  </bookViews>
  <sheets>
    <sheet name="Cover page" sheetId="8" r:id="rId1"/>
    <sheet name="Spatial Change AKL" sheetId="7" r:id="rId2"/>
    <sheet name=" Spatial Change Waikato" sheetId="4" r:id="rId3"/>
    <sheet name="EEM Parameters" sheetId="2" r:id="rId4"/>
    <sheet name="Variables" sheetId="5" r:id="rId5"/>
    <sheet name="Workings" sheetId="6" r:id="rId6"/>
  </sheets>
  <definedNames>
    <definedName name="Footpathcondition">Variables!$A$20:$A$22</definedName>
    <definedName name="Gradient">Variables!$A$3:$A$4</definedName>
    <definedName name="Obstacle_deviation">Variables!$A$31:$A$33</definedName>
    <definedName name="slope">Variables!$A$3:$A$5</definedName>
    <definedName name="Tactile_Provision">Variables!$A$36:$A$38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6" l="1"/>
  <c r="B4" i="2" l="1"/>
</calcChain>
</file>

<file path=xl/sharedStrings.xml><?xml version="1.0" encoding="utf-8"?>
<sst xmlns="http://schemas.openxmlformats.org/spreadsheetml/2006/main" count="166" uniqueCount="93">
  <si>
    <t>Value of time</t>
  </si>
  <si>
    <t>VOC</t>
  </si>
  <si>
    <t>$$$</t>
  </si>
  <si>
    <t>Update factors</t>
  </si>
  <si>
    <t>EEM SP9</t>
  </si>
  <si>
    <t>New Public Transport services</t>
  </si>
  <si>
    <t>EEM SP10</t>
  </si>
  <si>
    <t>Existing Public Transport services</t>
  </si>
  <si>
    <t>If service enhancements are outside of the peak period, full procedures should be applied.</t>
  </si>
  <si>
    <t>NZ Transport Agency EEM Manual 2016</t>
  </si>
  <si>
    <t>A4.2 Base Values of travel time</t>
  </si>
  <si>
    <t>A5.2 Base VOC and VOC by speed and gradient</t>
  </si>
  <si>
    <t>A9.6 Carbon Dioxide emissions</t>
  </si>
  <si>
    <t>Emissions (5% of VOC)</t>
  </si>
  <si>
    <t>Good</t>
  </si>
  <si>
    <t>Little of no deviation</t>
  </si>
  <si>
    <t xml:space="preserve">Significant deviation </t>
  </si>
  <si>
    <t>Moderate deviation</t>
  </si>
  <si>
    <t xml:space="preserve">Poor </t>
  </si>
  <si>
    <t xml:space="preserve">Moderate </t>
  </si>
  <si>
    <t>Gradient</t>
  </si>
  <si>
    <t>Obstacle Deviation</t>
  </si>
  <si>
    <t>Provision of tactile aids</t>
  </si>
  <si>
    <t>The gradient of both the footpath and the road must be of a gradient of less than 8.5% to be considered passable for pedestrians with mobility impairments (Fleming 2016)</t>
  </si>
  <si>
    <t>Footpath Design</t>
  </si>
  <si>
    <t>Below Average</t>
  </si>
  <si>
    <t>Average</t>
  </si>
  <si>
    <t>Above Average</t>
  </si>
  <si>
    <t>Take</t>
  </si>
  <si>
    <t>Pedestrian Environment</t>
  </si>
  <si>
    <t>The concept of pedestrian environment encapsulates the quality of footpath design, condition of the footpath surface as well the extent of hazards, lighting, perceived safety, presence of tactile pavers and attractiveness.</t>
  </si>
  <si>
    <t>Economic Assessment</t>
  </si>
  <si>
    <t>BCR</t>
  </si>
  <si>
    <t>PV Funding Gap</t>
  </si>
  <si>
    <t>Base</t>
  </si>
  <si>
    <t>Base Incld Enabled Trips</t>
  </si>
  <si>
    <t>Adjusted trip length</t>
  </si>
  <si>
    <t>Average trip length</t>
  </si>
  <si>
    <t>Adjusted trip length &amp; enabled trips</t>
  </si>
  <si>
    <t>Social/Demographic Evaluation</t>
  </si>
  <si>
    <t>Accessibility Evaluation</t>
  </si>
  <si>
    <t>Low</t>
  </si>
  <si>
    <t>Medium</t>
  </si>
  <si>
    <t>High</t>
  </si>
  <si>
    <t>&lt; 50 HH</t>
  </si>
  <si>
    <t>&lt; 200 HH</t>
  </si>
  <si>
    <t>200+ HH</t>
  </si>
  <si>
    <t>Level of Impact</t>
  </si>
  <si>
    <t>1-3</t>
  </si>
  <si>
    <t>4-7</t>
  </si>
  <si>
    <t>8-10</t>
  </si>
  <si>
    <t>Median Household Income</t>
  </si>
  <si>
    <t>Median annual income</t>
  </si>
  <si>
    <t>$90,001 +</t>
  </si>
  <si>
    <t>$0 - $59,999</t>
  </si>
  <si>
    <t>$60 -$90,000</t>
  </si>
  <si>
    <t>0-1</t>
  </si>
  <si>
    <t>&lt; 25%</t>
  </si>
  <si>
    <t>26-49%</t>
  </si>
  <si>
    <t>50% +</t>
  </si>
  <si>
    <t>Below average</t>
  </si>
  <si>
    <t>Above average</t>
  </si>
  <si>
    <t>7-8%</t>
  </si>
  <si>
    <t>Median Deprivation Score</t>
  </si>
  <si>
    <t>Average number of Vehicles per HH</t>
  </si>
  <si>
    <t>Age profiles of affected (% of Less than 20 yrs and 65+)</t>
  </si>
  <si>
    <t>&lt;7%</t>
  </si>
  <si>
    <t>&gt;8%</t>
  </si>
  <si>
    <t>Level of Efficiency</t>
  </si>
  <si>
    <t>&lt;2</t>
  </si>
  <si>
    <t>2-4</t>
  </si>
  <si>
    <t>&gt;4</t>
  </si>
  <si>
    <t>Mission Heights - Auckland</t>
  </si>
  <si>
    <t>Options</t>
  </si>
  <si>
    <t>Route 2 Incl enabled trips Off peak only</t>
  </si>
  <si>
    <t>Route 6 Incl enabled trips Off peak only</t>
  </si>
  <si>
    <t>Route 8 Incl enabled trips Off peak only</t>
  </si>
  <si>
    <t>Route 11 Incl enabled trips Off peak only</t>
  </si>
  <si>
    <t>Waikato</t>
  </si>
  <si>
    <t># Households in 10 min walk catchment</t>
  </si>
  <si>
    <t># of households &gt; 800m from similar PT service</t>
  </si>
  <si>
    <t>Passengers on subject service (per annum)</t>
  </si>
  <si>
    <t>50-200 HH</t>
  </si>
  <si>
    <t>2+</t>
  </si>
  <si>
    <t>1-2</t>
  </si>
  <si>
    <t>Dave Smith, Abley Transportation Consultants, Christchurch</t>
  </si>
  <si>
    <t>Robyn Hyde, Abley Transportation Consultants, Christchurch</t>
  </si>
  <si>
    <t>Contracted research organisation – Abley Transportation Consultants</t>
  </si>
  <si>
    <t>Assessing the value of public transport as a network</t>
  </si>
  <si>
    <t>Appendix E: Case studies - economic and demographic evaluation  (See chapter 9 of report)</t>
  </si>
  <si>
    <t>www.nzta.govt.nz/resources/research/reports/616</t>
  </si>
  <si>
    <t>NZ Transport Agency research report 616</t>
  </si>
  <si>
    <t>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</si>
</sst>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0.0%"/>
  </numFmts>
  <fonts count="15" x14ac:knownFonts="1">
    <font>
      <sz val="11"/>
      <color theme="1"/>
      <name val="Calibri"/>
      <family val="2"/>
      <scheme val="minor"/>
    </font>
    <font>
      <b/>
      <sz val="11"/>
      <color theme="1"/>
      <name val="Calibri"/>
      <family val="2"/>
      <scheme val="minor"/>
    </font>
    <font>
      <sz val="9"/>
      <color theme="1"/>
      <name val="Lucida Sans"/>
      <family val="2"/>
    </font>
    <font>
      <sz val="9"/>
      <color theme="1"/>
      <name val="Calibri"/>
      <family val="2"/>
      <scheme val="minor"/>
    </font>
    <font>
      <b/>
      <sz val="10"/>
      <color theme="1"/>
      <name val="Calibri"/>
      <family val="2"/>
      <scheme val="minor"/>
    </font>
    <font>
      <b/>
      <sz val="9"/>
      <color theme="1"/>
      <name val="Calibri"/>
      <family val="2"/>
      <scheme val="minor"/>
    </font>
    <font>
      <sz val="9"/>
      <color theme="1"/>
      <name val="Calibri"/>
      <family val="2"/>
    </font>
    <font>
      <b/>
      <sz val="18"/>
      <color rgb="FF000000"/>
      <name val="Lucida Sans"/>
      <family val="2"/>
    </font>
    <font>
      <sz val="11"/>
      <color rgb="FF000000"/>
      <name val="Calibri"/>
      <family val="2"/>
      <scheme val="minor"/>
    </font>
    <font>
      <sz val="12"/>
      <color rgb="FF000000"/>
      <name val="Lucida Sans"/>
      <family val="2"/>
    </font>
    <font>
      <b/>
      <sz val="12"/>
      <color rgb="FF000000"/>
      <name val="Lucida Sans"/>
      <family val="2"/>
    </font>
    <font>
      <b/>
      <sz val="18"/>
      <name val="Lucida Sans"/>
      <family val="2"/>
    </font>
    <font>
      <b/>
      <sz val="20"/>
      <color rgb="FF000000"/>
      <name val="Lucida Sans"/>
      <family val="2"/>
    </font>
    <font>
      <sz val="20"/>
      <color theme="1"/>
      <name val="Calibri"/>
      <family val="2"/>
      <scheme val="minor"/>
    </font>
    <font>
      <sz val="12"/>
      <color theme="1"/>
      <name val="Lucida Sans"/>
      <family val="2"/>
    </font>
  </fonts>
  <fills count="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78B4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0" fillId="2" borderId="0" xfId="0" applyFill="1"/>
    <xf numFmtId="0" fontId="0" fillId="0" borderId="0" xfId="0" applyBorder="1"/>
    <xf numFmtId="0" fontId="0" fillId="0" borderId="0" xfId="0" applyAlignment="1">
      <alignment horizontal="right"/>
    </xf>
    <xf numFmtId="0" fontId="2" fillId="0" borderId="0" xfId="0" applyFont="1" applyAlignment="1">
      <alignment vertical="center"/>
    </xf>
    <xf numFmtId="0" fontId="2" fillId="0" borderId="0" xfId="0" applyFont="1"/>
    <xf numFmtId="0" fontId="3" fillId="0" borderId="0" xfId="0" applyFont="1" applyAlignment="1">
      <alignment horizontal="center"/>
    </xf>
    <xf numFmtId="0" fontId="3" fillId="0" borderId="0" xfId="0" applyFont="1"/>
    <xf numFmtId="0" fontId="4" fillId="2" borderId="0" xfId="0" applyFont="1" applyFill="1" applyAlignment="1">
      <alignment horizontal="center"/>
    </xf>
    <xf numFmtId="0" fontId="4" fillId="4" borderId="0" xfId="0" applyFont="1" applyFill="1" applyAlignment="1">
      <alignment horizontal="center"/>
    </xf>
    <xf numFmtId="16" fontId="3" fillId="0" borderId="0" xfId="0" quotePrefix="1" applyNumberFormat="1" applyFont="1" applyAlignment="1">
      <alignment horizontal="center"/>
    </xf>
    <xf numFmtId="0" fontId="3" fillId="0" borderId="0" xfId="0" quotePrefix="1" applyFont="1" applyAlignment="1">
      <alignment horizontal="center"/>
    </xf>
    <xf numFmtId="0" fontId="6"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7" xfId="0" applyFont="1" applyBorder="1" applyAlignment="1">
      <alignment horizontal="center"/>
    </xf>
    <xf numFmtId="0" fontId="5" fillId="0" borderId="0" xfId="0" applyFont="1" applyBorder="1" applyAlignment="1">
      <alignment horizontal="center" wrapText="1"/>
    </xf>
    <xf numFmtId="0" fontId="3" fillId="0" borderId="7" xfId="0" applyFont="1" applyBorder="1"/>
    <xf numFmtId="0" fontId="3" fillId="0" borderId="0" xfId="0" applyFont="1" applyBorder="1"/>
    <xf numFmtId="0" fontId="3" fillId="0" borderId="8" xfId="0" applyFont="1" applyBorder="1"/>
    <xf numFmtId="164" fontId="3" fillId="0" borderId="7" xfId="0" applyNumberFormat="1" applyFont="1" applyBorder="1"/>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1" fontId="3" fillId="0" borderId="0" xfId="0" applyNumberFormat="1" applyFont="1" applyBorder="1"/>
    <xf numFmtId="1" fontId="3" fillId="0" borderId="8" xfId="0" applyNumberFormat="1" applyFont="1" applyBorder="1"/>
    <xf numFmtId="0" fontId="0" fillId="0" borderId="7" xfId="0" applyBorder="1"/>
    <xf numFmtId="0" fontId="0" fillId="0" borderId="8" xfId="0" applyBorder="1"/>
    <xf numFmtId="0" fontId="3" fillId="0" borderId="7" xfId="0" applyFont="1" applyBorder="1" applyAlignment="1">
      <alignment horizontal="right"/>
    </xf>
    <xf numFmtId="0" fontId="3" fillId="0" borderId="0"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3" fillId="0" borderId="0" xfId="0" applyFont="1" applyFill="1" applyBorder="1"/>
    <xf numFmtId="0" fontId="3" fillId="0" borderId="8" xfId="0" applyFont="1" applyFill="1" applyBorder="1"/>
    <xf numFmtId="0" fontId="5" fillId="0" borderId="8" xfId="0" applyFont="1" applyBorder="1" applyAlignment="1">
      <alignment horizontal="center" wrapText="1"/>
    </xf>
    <xf numFmtId="6" fontId="3" fillId="0" borderId="0" xfId="0" applyNumberFormat="1" applyFont="1" applyBorder="1"/>
    <xf numFmtId="6" fontId="3" fillId="0" borderId="8" xfId="0" applyNumberFormat="1" applyFont="1" applyBorder="1"/>
    <xf numFmtId="165" fontId="3" fillId="0" borderId="7" xfId="0" applyNumberFormat="1" applyFont="1" applyBorder="1"/>
    <xf numFmtId="165" fontId="3" fillId="0" borderId="0" xfId="0" applyNumberFormat="1" applyFont="1" applyBorder="1"/>
    <xf numFmtId="0" fontId="1" fillId="0" borderId="6" xfId="0" applyFont="1" applyBorder="1" applyAlignment="1">
      <alignment horizontal="center"/>
    </xf>
    <xf numFmtId="165" fontId="3" fillId="0" borderId="8" xfId="0" applyNumberFormat="1" applyFont="1" applyBorder="1"/>
    <xf numFmtId="0" fontId="4" fillId="6" borderId="0" xfId="0" applyFont="1" applyFill="1" applyAlignment="1">
      <alignment horizontal="center"/>
    </xf>
    <xf numFmtId="0" fontId="5" fillId="0" borderId="7" xfId="0" applyFont="1" applyBorder="1" applyAlignment="1">
      <alignment horizontal="center" wrapText="1"/>
    </xf>
    <xf numFmtId="6" fontId="3" fillId="0" borderId="7" xfId="0" applyNumberFormat="1" applyFont="1" applyBorder="1"/>
    <xf numFmtId="0" fontId="0" fillId="7" borderId="0" xfId="0" applyFill="1" applyAlignment="1">
      <alignment wrapText="1"/>
    </xf>
    <xf numFmtId="0" fontId="0" fillId="7" borderId="0" xfId="0" applyFill="1"/>
    <xf numFmtId="49" fontId="7" fillId="7" borderId="0" xfId="0" applyNumberFormat="1" applyFont="1" applyFill="1" applyAlignment="1">
      <alignment horizontal="left"/>
    </xf>
    <xf numFmtId="0" fontId="8" fillId="7" borderId="0" xfId="0" applyFont="1" applyFill="1"/>
    <xf numFmtId="0" fontId="9" fillId="7" borderId="0" xfId="0" applyFont="1" applyFill="1"/>
    <xf numFmtId="0" fontId="10" fillId="7" borderId="0" xfId="0" applyFont="1" applyFill="1"/>
    <xf numFmtId="0" fontId="11" fillId="7" borderId="0" xfId="0" applyFont="1" applyFill="1" applyAlignment="1">
      <alignment wrapText="1"/>
    </xf>
    <xf numFmtId="49" fontId="12" fillId="7" borderId="0" xfId="0" applyNumberFormat="1" applyFont="1" applyFill="1" applyAlignment="1">
      <alignment horizontal="left"/>
    </xf>
    <xf numFmtId="0" fontId="14" fillId="0" borderId="0" xfId="0" applyFont="1"/>
    <xf numFmtId="0" fontId="12" fillId="7" borderId="0" xfId="0" applyFont="1" applyFill="1" applyAlignment="1">
      <alignment wrapText="1"/>
    </xf>
    <xf numFmtId="0" fontId="13" fillId="7" borderId="0" xfId="0" applyFont="1" applyFill="1" applyAlignment="1"/>
    <xf numFmtId="0" fontId="1" fillId="3" borderId="0" xfId="0" applyFont="1" applyFill="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1" fontId="3" fillId="0" borderId="7" xfId="0" applyNumberFormat="1" applyFont="1" applyBorder="1" applyAlignment="1">
      <alignment horizontal="center"/>
    </xf>
    <xf numFmtId="1" fontId="3" fillId="0" borderId="0" xfId="0" applyNumberFormat="1" applyFont="1" applyBorder="1" applyAlignment="1">
      <alignment horizontal="center"/>
    </xf>
    <xf numFmtId="1" fontId="3" fillId="0" borderId="8" xfId="0" applyNumberFormat="1"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165" fontId="3" fillId="0" borderId="7" xfId="0" applyNumberFormat="1" applyFont="1" applyBorder="1" applyAlignment="1">
      <alignment horizontal="center"/>
    </xf>
    <xf numFmtId="165" fontId="3" fillId="0" borderId="0" xfId="0" applyNumberFormat="1" applyFont="1" applyBorder="1" applyAlignment="1">
      <alignment horizontal="center"/>
    </xf>
    <xf numFmtId="165" fontId="3" fillId="0" borderId="8" xfId="0" applyNumberFormat="1" applyFont="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11" xfId="0" applyFill="1" applyBorder="1" applyAlignment="1">
      <alignment horizontal="center"/>
    </xf>
  </cellXfs>
  <cellStyles count="1">
    <cellStyle name="Normal" xfId="0" builtinId="0"/>
  </cellStyles>
  <dxfs count="57">
    <dxf>
      <fill>
        <patternFill>
          <bgColor rgb="FFFF0000"/>
        </patternFill>
      </fill>
    </dxf>
    <dxf>
      <fill>
        <patternFill>
          <bgColor rgb="FFFFFF66"/>
        </patternFill>
      </fill>
    </dxf>
    <dxf>
      <fill>
        <patternFill>
          <bgColor rgb="FF80C535"/>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FF66"/>
        </patternFill>
      </fill>
    </dxf>
    <dxf>
      <fill>
        <patternFill>
          <bgColor rgb="FF80C535"/>
        </patternFill>
      </fill>
    </dxf>
    <dxf>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FF66"/>
        </patternFill>
      </fill>
    </dxf>
    <dxf>
      <fill>
        <patternFill>
          <bgColor rgb="FF80C535"/>
        </patternFill>
      </fill>
    </dxf>
    <dxf>
      <fill>
        <patternFill>
          <bgColor rgb="FFFF0000"/>
        </patternFill>
      </fill>
    </dxf>
    <dxf>
      <fill>
        <patternFill>
          <bgColor rgb="FFFFFF66"/>
        </patternFill>
      </fill>
    </dxf>
    <dxf>
      <fill>
        <patternFill>
          <bgColor rgb="FF80C535"/>
        </patternFill>
      </fill>
    </dxf>
    <dxf>
      <fill>
        <patternFill>
          <bgColor rgb="FFFF0000"/>
        </patternFill>
      </fill>
    </dxf>
    <dxf>
      <fill>
        <patternFill>
          <bgColor rgb="FFFFFF66"/>
        </patternFill>
      </fill>
    </dxf>
    <dxf>
      <fill>
        <patternFill>
          <bgColor rgb="FF80C535"/>
        </patternFill>
      </fill>
    </dxf>
    <dxf>
      <fill>
        <patternFill>
          <bgColor rgb="FFFF0000"/>
        </patternFill>
      </fill>
    </dxf>
    <dxf>
      <fill>
        <patternFill>
          <bgColor rgb="FFFFFF66"/>
        </patternFill>
      </fill>
    </dxf>
    <dxf>
      <fill>
        <patternFill>
          <bgColor rgb="FF80C535"/>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FF66"/>
        </patternFill>
      </fill>
    </dxf>
    <dxf>
      <fill>
        <patternFill>
          <bgColor rgb="FF80C535"/>
        </patternFill>
      </fill>
    </dxf>
    <dxf>
      <fill>
        <patternFill>
          <bgColor rgb="FF92D050"/>
        </patternFill>
      </fill>
    </dxf>
    <dxf>
      <fill>
        <patternFill>
          <bgColor rgb="FFFFFF66"/>
        </patternFill>
      </fill>
    </dxf>
    <dxf>
      <fill>
        <patternFill>
          <bgColor rgb="FFFF0000"/>
        </patternFill>
      </fill>
    </dxf>
  </dxfs>
  <tableStyles count="0" defaultTableStyle="TableStyleMedium2" defaultPivotStyle="PivotStyleLight16"/>
  <colors>
    <mruColors>
      <color rgb="FF78B400"/>
      <color rgb="FFFFA401"/>
      <color rgb="FFFFFF66"/>
      <color rgb="FF80C535"/>
      <color rgb="FF8AC422"/>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9</xdr:col>
      <xdr:colOff>552451</xdr:colOff>
      <xdr:row>1</xdr:row>
      <xdr:rowOff>171450</xdr:rowOff>
    </xdr:from>
    <xdr:to>
      <xdr:col>19</xdr:col>
      <xdr:colOff>388843</xdr:colOff>
      <xdr:row>11</xdr:row>
      <xdr:rowOff>123825</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5000626" y="361950"/>
          <a:ext cx="5932392" cy="1857375"/>
        </a:xfrm>
        <a:prstGeom prst="rect">
          <a:avLst/>
        </a:prstGeom>
      </xdr:spPr>
    </xdr:pic>
    <xdr:clientData/>
  </xdr:twoCellAnchor>
  <xdr:twoCellAnchor editAs="oneCell">
    <xdr:from>
      <xdr:col>9</xdr:col>
      <xdr:colOff>571500</xdr:colOff>
      <xdr:row>13</xdr:row>
      <xdr:rowOff>47625</xdr:rowOff>
    </xdr:from>
    <xdr:to>
      <xdr:col>17</xdr:col>
      <xdr:colOff>361950</xdr:colOff>
      <xdr:row>18</xdr:row>
      <xdr:rowOff>58916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stretch>
          <a:fillRect/>
        </a:stretch>
      </xdr:blipFill>
      <xdr:spPr>
        <a:xfrm>
          <a:off x="5019675" y="2524125"/>
          <a:ext cx="4667250" cy="963791"/>
        </a:xfrm>
        <a:prstGeom prst="rect">
          <a:avLst/>
        </a:prstGeom>
      </xdr:spPr>
    </xdr:pic>
    <xdr:clientData/>
  </xdr:twoCellAnchor>
  <xdr:twoCellAnchor editAs="oneCell">
    <xdr:from>
      <xdr:col>9</xdr:col>
      <xdr:colOff>581025</xdr:colOff>
      <xdr:row>21</xdr:row>
      <xdr:rowOff>66675</xdr:rowOff>
    </xdr:from>
    <xdr:to>
      <xdr:col>17</xdr:col>
      <xdr:colOff>247650</xdr:colOff>
      <xdr:row>28</xdr:row>
      <xdr:rowOff>67490</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a:stretch>
          <a:fillRect/>
        </a:stretch>
      </xdr:blipFill>
      <xdr:spPr>
        <a:xfrm>
          <a:off x="5029200" y="4067175"/>
          <a:ext cx="4543425" cy="1334315"/>
        </a:xfrm>
        <a:prstGeom prst="rect">
          <a:avLst/>
        </a:prstGeom>
      </xdr:spPr>
    </xdr:pic>
    <xdr:clientData/>
  </xdr:twoCellAnchor>
  <xdr:twoCellAnchor editAs="oneCell">
    <xdr:from>
      <xdr:col>9</xdr:col>
      <xdr:colOff>409575</xdr:colOff>
      <xdr:row>28</xdr:row>
      <xdr:rowOff>66676</xdr:rowOff>
    </xdr:from>
    <xdr:to>
      <xdr:col>18</xdr:col>
      <xdr:colOff>331016</xdr:colOff>
      <xdr:row>41</xdr:row>
      <xdr:rowOff>47626</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a:stretch>
          <a:fillRect/>
        </a:stretch>
      </xdr:blipFill>
      <xdr:spPr>
        <a:xfrm>
          <a:off x="4857750" y="5400676"/>
          <a:ext cx="5407841" cy="2457450"/>
        </a:xfrm>
        <a:prstGeom prst="rect">
          <a:avLst/>
        </a:prstGeom>
      </xdr:spPr>
    </xdr:pic>
    <xdr:clientData/>
  </xdr:twoCellAnchor>
  <xdr:twoCellAnchor editAs="oneCell">
    <xdr:from>
      <xdr:col>9</xdr:col>
      <xdr:colOff>514350</xdr:colOff>
      <xdr:row>41</xdr:row>
      <xdr:rowOff>104776</xdr:rowOff>
    </xdr:from>
    <xdr:to>
      <xdr:col>19</xdr:col>
      <xdr:colOff>110606</xdr:colOff>
      <xdr:row>44</xdr:row>
      <xdr:rowOff>66676</xdr:rowOff>
    </xdr:to>
    <xdr:pic>
      <xdr:nvPicPr>
        <xdr:cNvPr id="7" name="Picture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5"/>
        <a:stretch>
          <a:fillRect/>
        </a:stretch>
      </xdr:blipFill>
      <xdr:spPr>
        <a:xfrm>
          <a:off x="4962525" y="7915276"/>
          <a:ext cx="5692256" cy="533400"/>
        </a:xfrm>
        <a:prstGeom prst="rect">
          <a:avLst/>
        </a:prstGeom>
      </xdr:spPr>
    </xdr:pic>
    <xdr:clientData/>
  </xdr:twoCellAnchor>
  <xdr:twoCellAnchor editAs="oneCell">
    <xdr:from>
      <xdr:col>20</xdr:col>
      <xdr:colOff>571500</xdr:colOff>
      <xdr:row>1</xdr:row>
      <xdr:rowOff>28575</xdr:rowOff>
    </xdr:from>
    <xdr:to>
      <xdr:col>29</xdr:col>
      <xdr:colOff>522998</xdr:colOff>
      <xdr:row>25</xdr:row>
      <xdr:rowOff>44800</xdr:rowOff>
    </xdr:to>
    <xdr:pic>
      <xdr:nvPicPr>
        <xdr:cNvPr id="8" name="Picture 7">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6"/>
        <a:stretch>
          <a:fillRect/>
        </a:stretch>
      </xdr:blipFill>
      <xdr:spPr>
        <a:xfrm>
          <a:off x="12334875" y="219075"/>
          <a:ext cx="5437898" cy="4588225"/>
        </a:xfrm>
        <a:prstGeom prst="rect">
          <a:avLst/>
        </a:prstGeom>
      </xdr:spPr>
    </xdr:pic>
    <xdr:clientData/>
  </xdr:twoCellAnchor>
  <xdr:twoCellAnchor editAs="oneCell">
    <xdr:from>
      <xdr:col>20</xdr:col>
      <xdr:colOff>542924</xdr:colOff>
      <xdr:row>25</xdr:row>
      <xdr:rowOff>133351</xdr:rowOff>
    </xdr:from>
    <xdr:to>
      <xdr:col>29</xdr:col>
      <xdr:colOff>561093</xdr:colOff>
      <xdr:row>33</xdr:row>
      <xdr:rowOff>186335</xdr:rowOff>
    </xdr:to>
    <xdr:pic>
      <xdr:nvPicPr>
        <xdr:cNvPr id="9" name="Pictur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7"/>
        <a:stretch>
          <a:fillRect/>
        </a:stretch>
      </xdr:blipFill>
      <xdr:spPr>
        <a:xfrm>
          <a:off x="12306299" y="4895851"/>
          <a:ext cx="5504569" cy="1576984"/>
        </a:xfrm>
        <a:prstGeom prst="rect">
          <a:avLst/>
        </a:prstGeom>
      </xdr:spPr>
    </xdr:pic>
    <xdr:clientData/>
  </xdr:twoCellAnchor>
  <xdr:twoCellAnchor editAs="oneCell">
    <xdr:from>
      <xdr:col>20</xdr:col>
      <xdr:colOff>581025</xdr:colOff>
      <xdr:row>36</xdr:row>
      <xdr:rowOff>85725</xdr:rowOff>
    </xdr:from>
    <xdr:to>
      <xdr:col>29</xdr:col>
      <xdr:colOff>589663</xdr:colOff>
      <xdr:row>51</xdr:row>
      <xdr:rowOff>178581</xdr:rowOff>
    </xdr:to>
    <xdr:pic>
      <xdr:nvPicPr>
        <xdr:cNvPr id="11" name="Picture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8"/>
        <a:stretch>
          <a:fillRect/>
        </a:stretch>
      </xdr:blipFill>
      <xdr:spPr>
        <a:xfrm>
          <a:off x="12344400" y="6943725"/>
          <a:ext cx="5495038" cy="2950356"/>
        </a:xfrm>
        <a:prstGeom prst="rect">
          <a:avLst/>
        </a:prstGeom>
      </xdr:spPr>
    </xdr:pic>
    <xdr:clientData/>
  </xdr:twoCellAnchor>
  <xdr:twoCellAnchor editAs="oneCell">
    <xdr:from>
      <xdr:col>21</xdr:col>
      <xdr:colOff>0</xdr:colOff>
      <xdr:row>51</xdr:row>
      <xdr:rowOff>171451</xdr:rowOff>
    </xdr:from>
    <xdr:to>
      <xdr:col>29</xdr:col>
      <xdr:colOff>189679</xdr:colOff>
      <xdr:row>84</xdr:row>
      <xdr:rowOff>1439</xdr:rowOff>
    </xdr:to>
    <xdr:pic>
      <xdr:nvPicPr>
        <xdr:cNvPr id="12" name="Picture 11">
          <a:extLst>
            <a:ext uri="{FF2B5EF4-FFF2-40B4-BE49-F238E27FC236}">
              <a16:creationId xmlns:a16="http://schemas.microsoft.com/office/drawing/2014/main" xmlns="" id="{00000000-0008-0000-0200-00000C000000}"/>
            </a:ext>
          </a:extLst>
        </xdr:cNvPr>
        <xdr:cNvPicPr>
          <a:picLocks noChangeAspect="1"/>
        </xdr:cNvPicPr>
      </xdr:nvPicPr>
      <xdr:blipFill>
        <a:blip xmlns:r="http://schemas.openxmlformats.org/officeDocument/2006/relationships" r:embed="rId9"/>
        <a:stretch>
          <a:fillRect/>
        </a:stretch>
      </xdr:blipFill>
      <xdr:spPr>
        <a:xfrm>
          <a:off x="12372975" y="9886951"/>
          <a:ext cx="5066479" cy="6116488"/>
        </a:xfrm>
        <a:prstGeom prst="rect">
          <a:avLst/>
        </a:prstGeom>
      </xdr:spPr>
    </xdr:pic>
    <xdr:clientData/>
  </xdr:twoCellAnchor>
  <xdr:twoCellAnchor editAs="oneCell">
    <xdr:from>
      <xdr:col>9</xdr:col>
      <xdr:colOff>514350</xdr:colOff>
      <xdr:row>46</xdr:row>
      <xdr:rowOff>66675</xdr:rowOff>
    </xdr:from>
    <xdr:to>
      <xdr:col>19</xdr:col>
      <xdr:colOff>399174</xdr:colOff>
      <xdr:row>55</xdr:row>
      <xdr:rowOff>58660</xdr:rowOff>
    </xdr:to>
    <xdr:pic>
      <xdr:nvPicPr>
        <xdr:cNvPr id="13" name="Picture 12">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10"/>
        <a:stretch>
          <a:fillRect/>
        </a:stretch>
      </xdr:blipFill>
      <xdr:spPr>
        <a:xfrm>
          <a:off x="4962525" y="8829675"/>
          <a:ext cx="5980824" cy="1706485"/>
        </a:xfrm>
        <a:prstGeom prst="rect">
          <a:avLst/>
        </a:prstGeom>
      </xdr:spPr>
    </xdr:pic>
    <xdr:clientData/>
  </xdr:twoCellAnchor>
  <xdr:twoCellAnchor editAs="oneCell">
    <xdr:from>
      <xdr:col>3</xdr:col>
      <xdr:colOff>419100</xdr:colOff>
      <xdr:row>1</xdr:row>
      <xdr:rowOff>85726</xdr:rowOff>
    </xdr:from>
    <xdr:to>
      <xdr:col>9</xdr:col>
      <xdr:colOff>400050</xdr:colOff>
      <xdr:row>15</xdr:row>
      <xdr:rowOff>163376</xdr:rowOff>
    </xdr:to>
    <xdr:pic>
      <xdr:nvPicPr>
        <xdr:cNvPr id="15" name="Picture 14">
          <a:extLst>
            <a:ext uri="{FF2B5EF4-FFF2-40B4-BE49-F238E27FC236}">
              <a16:creationId xmlns:a16="http://schemas.microsoft.com/office/drawing/2014/main" xmlns="" id="{00000000-0008-0000-0200-00000F000000}"/>
            </a:ext>
          </a:extLst>
        </xdr:cNvPr>
        <xdr:cNvPicPr>
          <a:picLocks noChangeAspect="1"/>
        </xdr:cNvPicPr>
      </xdr:nvPicPr>
      <xdr:blipFill>
        <a:blip xmlns:r="http://schemas.openxmlformats.org/officeDocument/2006/relationships" r:embed="rId11"/>
        <a:stretch>
          <a:fillRect/>
        </a:stretch>
      </xdr:blipFill>
      <xdr:spPr>
        <a:xfrm>
          <a:off x="3038475" y="276226"/>
          <a:ext cx="3638550" cy="2744650"/>
        </a:xfrm>
        <a:prstGeom prst="rect">
          <a:avLst/>
        </a:prstGeom>
      </xdr:spPr>
    </xdr:pic>
    <xdr:clientData/>
  </xdr:twoCellAnchor>
  <xdr:twoCellAnchor>
    <xdr:from>
      <xdr:col>12</xdr:col>
      <xdr:colOff>180975</xdr:colOff>
      <xdr:row>29</xdr:row>
      <xdr:rowOff>76200</xdr:rowOff>
    </xdr:from>
    <xdr:to>
      <xdr:col>13</xdr:col>
      <xdr:colOff>333375</xdr:colOff>
      <xdr:row>41</xdr:row>
      <xdr:rowOff>19050</xdr:rowOff>
    </xdr:to>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8286750" y="5600700"/>
          <a:ext cx="762000" cy="2228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28575</xdr:colOff>
      <xdr:row>19</xdr:row>
      <xdr:rowOff>114300</xdr:rowOff>
    </xdr:from>
    <xdr:to>
      <xdr:col>16</xdr:col>
      <xdr:colOff>314810</xdr:colOff>
      <xdr:row>27</xdr:row>
      <xdr:rowOff>161925</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4391025" y="3733800"/>
          <a:ext cx="6382235" cy="1571625"/>
        </a:xfrm>
        <a:prstGeom prst="rect">
          <a:avLst/>
        </a:prstGeom>
      </xdr:spPr>
    </xdr:pic>
    <xdr:clientData/>
  </xdr:twoCellAnchor>
  <xdr:twoCellAnchor editAs="oneCell">
    <xdr:from>
      <xdr:col>4</xdr:col>
      <xdr:colOff>0</xdr:colOff>
      <xdr:row>35</xdr:row>
      <xdr:rowOff>0</xdr:rowOff>
    </xdr:from>
    <xdr:to>
      <xdr:col>13</xdr:col>
      <xdr:colOff>146304</xdr:colOff>
      <xdr:row>60</xdr:row>
      <xdr:rowOff>57150</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3143250" y="3048000"/>
          <a:ext cx="5632704" cy="4819650"/>
        </a:xfrm>
        <a:prstGeom prst="rect">
          <a:avLst/>
        </a:prstGeom>
      </xdr:spPr>
    </xdr:pic>
    <xdr:clientData/>
  </xdr:twoCellAnchor>
  <xdr:twoCellAnchor editAs="oneCell">
    <xdr:from>
      <xdr:col>6</xdr:col>
      <xdr:colOff>57150</xdr:colOff>
      <xdr:row>1</xdr:row>
      <xdr:rowOff>180975</xdr:rowOff>
    </xdr:from>
    <xdr:to>
      <xdr:col>17</xdr:col>
      <xdr:colOff>85725</xdr:colOff>
      <xdr:row>16</xdr:row>
      <xdr:rowOff>177912</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a:stretch>
          <a:fillRect/>
        </a:stretch>
      </xdr:blipFill>
      <xdr:spPr>
        <a:xfrm>
          <a:off x="4419600" y="371475"/>
          <a:ext cx="6734175" cy="2854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24</xdr:col>
      <xdr:colOff>388647</xdr:colOff>
      <xdr:row>40</xdr:row>
      <xdr:rowOff>27695</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609600"/>
          <a:ext cx="15019047" cy="7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3"/>
  <sheetViews>
    <sheetView tabSelected="1" zoomScaleNormal="100" workbookViewId="0">
      <selection activeCell="A20" sqref="A20"/>
    </sheetView>
  </sheetViews>
  <sheetFormatPr defaultRowHeight="15" x14ac:dyDescent="0.25"/>
  <cols>
    <col min="1" max="1" width="82.42578125" style="48" customWidth="1"/>
    <col min="2" max="16384" width="9.140625" style="48"/>
  </cols>
  <sheetData>
    <row r="2" spans="1:9" ht="7.5" customHeight="1" x14ac:dyDescent="0.25"/>
    <row r="3" spans="1:9" ht="22.5" customHeight="1" x14ac:dyDescent="0.25">
      <c r="A3" s="56" t="s">
        <v>88</v>
      </c>
      <c r="B3" s="47"/>
      <c r="C3" s="47"/>
      <c r="D3" s="47"/>
      <c r="E3" s="47"/>
      <c r="F3" s="47"/>
      <c r="G3" s="47"/>
      <c r="H3" s="47"/>
      <c r="I3" s="47"/>
    </row>
    <row r="4" spans="1:9" ht="28.5" customHeight="1" x14ac:dyDescent="0.25">
      <c r="A4" s="57"/>
    </row>
    <row r="5" spans="1:9" ht="25.5" x14ac:dyDescent="0.35">
      <c r="A5" s="54" t="s">
        <v>92</v>
      </c>
    </row>
    <row r="6" spans="1:9" ht="22.5" x14ac:dyDescent="0.3">
      <c r="A6" s="49"/>
    </row>
    <row r="8" spans="1:9" x14ac:dyDescent="0.25">
      <c r="A8" s="50"/>
    </row>
    <row r="9" spans="1:9" ht="67.5" x14ac:dyDescent="0.3">
      <c r="A9" s="53" t="s">
        <v>89</v>
      </c>
    </row>
    <row r="10" spans="1:9" x14ac:dyDescent="0.25">
      <c r="A10" s="50"/>
    </row>
    <row r="11" spans="1:9" ht="15.75" x14ac:dyDescent="0.25">
      <c r="A11" s="55" t="s">
        <v>90</v>
      </c>
    </row>
    <row r="12" spans="1:9" x14ac:dyDescent="0.25">
      <c r="A12" s="50"/>
    </row>
    <row r="13" spans="1:9" x14ac:dyDescent="0.25">
      <c r="A13" s="50"/>
    </row>
    <row r="14" spans="1:9" x14ac:dyDescent="0.25">
      <c r="A14" s="50"/>
    </row>
    <row r="15" spans="1:9" x14ac:dyDescent="0.25">
      <c r="A15" s="50"/>
    </row>
    <row r="16" spans="1:9" x14ac:dyDescent="0.25">
      <c r="A16" s="50"/>
    </row>
    <row r="18" spans="1:1" ht="15.75" x14ac:dyDescent="0.25">
      <c r="A18" s="51" t="s">
        <v>86</v>
      </c>
    </row>
    <row r="19" spans="1:1" ht="15.75" x14ac:dyDescent="0.25">
      <c r="A19" s="51" t="s">
        <v>85</v>
      </c>
    </row>
    <row r="20" spans="1:1" ht="15.75" x14ac:dyDescent="0.25">
      <c r="A20" s="51"/>
    </row>
    <row r="21" spans="1:1" ht="15.75" x14ac:dyDescent="0.25">
      <c r="A21" s="51"/>
    </row>
    <row r="22" spans="1:1" ht="15.75" x14ac:dyDescent="0.25">
      <c r="A22" s="51"/>
    </row>
    <row r="23" spans="1:1" ht="15.75" x14ac:dyDescent="0.25">
      <c r="A23" s="51"/>
    </row>
    <row r="24" spans="1:1" ht="15.75" x14ac:dyDescent="0.25">
      <c r="A24" s="51"/>
    </row>
    <row r="25" spans="1:1" ht="15.75" x14ac:dyDescent="0.25">
      <c r="A25" s="51"/>
    </row>
    <row r="26" spans="1:1" ht="15.75" x14ac:dyDescent="0.25">
      <c r="A26" s="51"/>
    </row>
    <row r="27" spans="1:1" ht="15.75" x14ac:dyDescent="0.25">
      <c r="A27" s="51"/>
    </row>
    <row r="28" spans="1:1" ht="15.75" x14ac:dyDescent="0.25">
      <c r="A28" s="51"/>
    </row>
    <row r="29" spans="1:1" ht="15.75" x14ac:dyDescent="0.25">
      <c r="A29" s="51"/>
    </row>
    <row r="30" spans="1:1" ht="15.75" x14ac:dyDescent="0.25">
      <c r="A30" s="51"/>
    </row>
    <row r="31" spans="1:1" ht="15.75" x14ac:dyDescent="0.25">
      <c r="A31" s="51"/>
    </row>
    <row r="32" spans="1:1" ht="15.75" x14ac:dyDescent="0.25">
      <c r="A32" s="51"/>
    </row>
    <row r="33" spans="1:1" ht="15.75" x14ac:dyDescent="0.25">
      <c r="A33" s="51"/>
    </row>
    <row r="34" spans="1:1" ht="15.75" x14ac:dyDescent="0.25">
      <c r="A34" s="51"/>
    </row>
    <row r="35" spans="1:1" ht="15.75" x14ac:dyDescent="0.25">
      <c r="A35" s="51"/>
    </row>
    <row r="36" spans="1:1" ht="15.75" x14ac:dyDescent="0.25">
      <c r="A36" s="51"/>
    </row>
    <row r="37" spans="1:1" ht="15.75" x14ac:dyDescent="0.25">
      <c r="A37" s="51"/>
    </row>
    <row r="38" spans="1:1" ht="15.75" x14ac:dyDescent="0.25">
      <c r="A38" s="51"/>
    </row>
    <row r="39" spans="1:1" ht="15.75" x14ac:dyDescent="0.25">
      <c r="A39" s="51"/>
    </row>
    <row r="40" spans="1:1" ht="15.75" x14ac:dyDescent="0.25">
      <c r="A40" s="51"/>
    </row>
    <row r="41" spans="1:1" x14ac:dyDescent="0.25">
      <c r="A41" s="50"/>
    </row>
    <row r="42" spans="1:1" ht="15.75" x14ac:dyDescent="0.25">
      <c r="A42" s="52" t="s">
        <v>91</v>
      </c>
    </row>
    <row r="43" spans="1:1" ht="15.75" x14ac:dyDescent="0.25">
      <c r="A43" s="51" t="s">
        <v>87</v>
      </c>
    </row>
    <row r="46" spans="1:1" ht="15.75" x14ac:dyDescent="0.25">
      <c r="A46" s="51"/>
    </row>
    <row r="47" spans="1:1" x14ac:dyDescent="0.25">
      <c r="A47" s="50"/>
    </row>
    <row r="48" spans="1:1" x14ac:dyDescent="0.25">
      <c r="A48" s="50"/>
    </row>
    <row r="49" spans="1:1" x14ac:dyDescent="0.25">
      <c r="A49" s="50"/>
    </row>
    <row r="50" spans="1:1" x14ac:dyDescent="0.25">
      <c r="A50" s="50"/>
    </row>
    <row r="51" spans="1:1" x14ac:dyDescent="0.25">
      <c r="A51" s="50"/>
    </row>
    <row r="52" spans="1:1" x14ac:dyDescent="0.25">
      <c r="A52" s="50"/>
    </row>
    <row r="53" spans="1:1" x14ac:dyDescent="0.25">
      <c r="A53" s="50"/>
    </row>
    <row r="54" spans="1:1" x14ac:dyDescent="0.25">
      <c r="A54" s="50"/>
    </row>
    <row r="55" spans="1:1" x14ac:dyDescent="0.25">
      <c r="A55" s="50"/>
    </row>
    <row r="56" spans="1:1" x14ac:dyDescent="0.25">
      <c r="A56" s="50"/>
    </row>
    <row r="57" spans="1:1" x14ac:dyDescent="0.25">
      <c r="A57" s="50"/>
    </row>
    <row r="58" spans="1:1" x14ac:dyDescent="0.25">
      <c r="A58" s="50"/>
    </row>
    <row r="59" spans="1:1" x14ac:dyDescent="0.25">
      <c r="A59" s="50"/>
    </row>
    <row r="60" spans="1:1" x14ac:dyDescent="0.25">
      <c r="A60" s="50"/>
    </row>
    <row r="61" spans="1:1" x14ac:dyDescent="0.25">
      <c r="A61" s="50"/>
    </row>
    <row r="62" spans="1:1" x14ac:dyDescent="0.25">
      <c r="A62" s="50"/>
    </row>
    <row r="63" spans="1:1" x14ac:dyDescent="0.25">
      <c r="A63" s="50"/>
    </row>
  </sheetData>
  <mergeCells count="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H13" sqref="H13:J13"/>
    </sheetView>
  </sheetViews>
  <sheetFormatPr defaultRowHeight="15" x14ac:dyDescent="0.25"/>
  <cols>
    <col min="1" max="1" width="10.140625" customWidth="1"/>
    <col min="2" max="2" width="51.7109375" bestFit="1" customWidth="1"/>
    <col min="3" max="6" width="12.7109375" customWidth="1"/>
    <col min="8" max="10" width="12.7109375" customWidth="1"/>
  </cols>
  <sheetData>
    <row r="1" spans="1:11" x14ac:dyDescent="0.25">
      <c r="C1" s="71" t="s">
        <v>72</v>
      </c>
      <c r="D1" s="72"/>
      <c r="E1" s="72"/>
      <c r="F1" s="73"/>
    </row>
    <row r="2" spans="1:11" x14ac:dyDescent="0.25">
      <c r="B2" s="4" t="s">
        <v>73</v>
      </c>
      <c r="C2" s="14">
        <v>1</v>
      </c>
      <c r="D2" s="15">
        <v>2</v>
      </c>
      <c r="E2" s="15">
        <v>3</v>
      </c>
      <c r="F2" s="42">
        <v>4</v>
      </c>
      <c r="H2" s="58" t="s">
        <v>68</v>
      </c>
      <c r="I2" s="58"/>
      <c r="J2" s="58"/>
    </row>
    <row r="3" spans="1:11" ht="36" customHeight="1" x14ac:dyDescent="0.25">
      <c r="A3" s="1" t="s">
        <v>31</v>
      </c>
      <c r="C3" s="16" t="s">
        <v>34</v>
      </c>
      <c r="D3" s="17" t="s">
        <v>35</v>
      </c>
      <c r="E3" s="17" t="s">
        <v>36</v>
      </c>
      <c r="F3" s="37" t="s">
        <v>38</v>
      </c>
      <c r="G3" s="8"/>
      <c r="H3" s="44" t="s">
        <v>41</v>
      </c>
      <c r="I3" s="9" t="s">
        <v>42</v>
      </c>
      <c r="J3" s="10" t="s">
        <v>43</v>
      </c>
    </row>
    <row r="4" spans="1:11" x14ac:dyDescent="0.25">
      <c r="B4" s="8" t="s">
        <v>32</v>
      </c>
      <c r="C4" s="18">
        <v>1.8</v>
      </c>
      <c r="D4" s="19">
        <v>3</v>
      </c>
      <c r="E4" s="19">
        <v>4.0999999999999996</v>
      </c>
      <c r="F4" s="20">
        <v>6.4</v>
      </c>
      <c r="H4" s="7" t="s">
        <v>69</v>
      </c>
      <c r="I4" s="11" t="s">
        <v>70</v>
      </c>
      <c r="J4" s="7" t="s">
        <v>71</v>
      </c>
    </row>
    <row r="5" spans="1:11" x14ac:dyDescent="0.25">
      <c r="B5" s="8" t="s">
        <v>33</v>
      </c>
      <c r="C5" s="21">
        <v>1411121</v>
      </c>
      <c r="D5" s="22">
        <v>607479</v>
      </c>
      <c r="E5" s="22">
        <v>544458</v>
      </c>
      <c r="F5" s="23">
        <v>-965414</v>
      </c>
    </row>
    <row r="6" spans="1:11" x14ac:dyDescent="0.25">
      <c r="B6" s="8" t="s">
        <v>81</v>
      </c>
      <c r="C6" s="24">
        <v>41874</v>
      </c>
      <c r="D6" s="25">
        <v>96000</v>
      </c>
      <c r="E6" s="25">
        <v>100244</v>
      </c>
      <c r="F6" s="26">
        <v>201935</v>
      </c>
    </row>
    <row r="7" spans="1:11" x14ac:dyDescent="0.25">
      <c r="B7" s="8" t="s">
        <v>37</v>
      </c>
      <c r="C7" s="18">
        <v>6.6</v>
      </c>
      <c r="D7" s="19">
        <v>6.6</v>
      </c>
      <c r="E7" s="19">
        <v>15.8</v>
      </c>
      <c r="F7" s="20">
        <v>13.88</v>
      </c>
    </row>
    <row r="8" spans="1:11" x14ac:dyDescent="0.25">
      <c r="C8" s="27"/>
      <c r="D8" s="3"/>
      <c r="E8" s="3"/>
      <c r="F8" s="28"/>
      <c r="H8" s="58" t="s">
        <v>47</v>
      </c>
      <c r="I8" s="58"/>
      <c r="J8" s="58"/>
    </row>
    <row r="9" spans="1:11" x14ac:dyDescent="0.25">
      <c r="A9" s="1" t="s">
        <v>39</v>
      </c>
      <c r="C9" s="27"/>
      <c r="D9" s="3"/>
      <c r="E9" s="3"/>
      <c r="F9" s="28"/>
      <c r="H9" s="10" t="s">
        <v>41</v>
      </c>
      <c r="I9" s="9" t="s">
        <v>42</v>
      </c>
      <c r="J9" s="44" t="s">
        <v>43</v>
      </c>
    </row>
    <row r="10" spans="1:11" x14ac:dyDescent="0.25">
      <c r="B10" s="8" t="s">
        <v>79</v>
      </c>
      <c r="C10" s="59">
        <v>2148</v>
      </c>
      <c r="D10" s="60"/>
      <c r="E10" s="60"/>
      <c r="F10" s="61"/>
      <c r="H10" s="7"/>
      <c r="I10" s="7"/>
      <c r="J10" s="7"/>
    </row>
    <row r="11" spans="1:11" x14ac:dyDescent="0.25">
      <c r="B11" s="8" t="s">
        <v>63</v>
      </c>
      <c r="C11" s="59">
        <v>3</v>
      </c>
      <c r="D11" s="60"/>
      <c r="E11" s="60"/>
      <c r="F11" s="61"/>
      <c r="H11" s="11" t="s">
        <v>48</v>
      </c>
      <c r="I11" s="12" t="s">
        <v>49</v>
      </c>
      <c r="J11" s="12" t="s">
        <v>50</v>
      </c>
    </row>
    <row r="12" spans="1:11" x14ac:dyDescent="0.25">
      <c r="B12" s="8" t="s">
        <v>51</v>
      </c>
      <c r="C12" s="59">
        <v>105265</v>
      </c>
      <c r="D12" s="60"/>
      <c r="E12" s="60"/>
      <c r="F12" s="61"/>
      <c r="H12" s="12" t="s">
        <v>53</v>
      </c>
      <c r="I12" s="12" t="s">
        <v>55</v>
      </c>
      <c r="J12" s="12" t="s">
        <v>54</v>
      </c>
    </row>
    <row r="13" spans="1:11" x14ac:dyDescent="0.25">
      <c r="B13" s="8" t="s">
        <v>64</v>
      </c>
      <c r="C13" s="59">
        <v>2.2799999999999998</v>
      </c>
      <c r="D13" s="60"/>
      <c r="E13" s="60"/>
      <c r="F13" s="61"/>
      <c r="H13" s="12" t="s">
        <v>83</v>
      </c>
      <c r="I13" s="11" t="s">
        <v>84</v>
      </c>
      <c r="J13" s="12" t="s">
        <v>56</v>
      </c>
    </row>
    <row r="14" spans="1:11" x14ac:dyDescent="0.25">
      <c r="B14" s="8" t="s">
        <v>65</v>
      </c>
      <c r="C14" s="68">
        <v>0.36599999999999999</v>
      </c>
      <c r="D14" s="69"/>
      <c r="E14" s="69"/>
      <c r="F14" s="70"/>
      <c r="H14" s="12" t="s">
        <v>57</v>
      </c>
      <c r="I14" s="12" t="s">
        <v>58</v>
      </c>
      <c r="J14" s="12" t="s">
        <v>59</v>
      </c>
      <c r="K14" s="8"/>
    </row>
    <row r="15" spans="1:11" x14ac:dyDescent="0.25">
      <c r="C15" s="27"/>
      <c r="D15" s="3"/>
      <c r="E15" s="3"/>
      <c r="F15" s="28"/>
    </row>
    <row r="16" spans="1:11" x14ac:dyDescent="0.25">
      <c r="C16" s="27"/>
      <c r="D16" s="3"/>
      <c r="E16" s="3"/>
      <c r="F16" s="28"/>
      <c r="H16" s="58" t="s">
        <v>47</v>
      </c>
      <c r="I16" s="58"/>
      <c r="J16" s="58"/>
    </row>
    <row r="17" spans="1:15" x14ac:dyDescent="0.25">
      <c r="A17" s="1" t="s">
        <v>40</v>
      </c>
      <c r="C17" s="27"/>
      <c r="D17" s="3"/>
      <c r="E17" s="3"/>
      <c r="F17" s="28"/>
      <c r="H17" s="10" t="s">
        <v>41</v>
      </c>
      <c r="I17" s="9" t="s">
        <v>42</v>
      </c>
      <c r="J17" s="44" t="s">
        <v>43</v>
      </c>
    </row>
    <row r="18" spans="1:15" x14ac:dyDescent="0.25">
      <c r="B18" s="8" t="s">
        <v>80</v>
      </c>
      <c r="C18" s="62">
        <v>1224</v>
      </c>
      <c r="D18" s="63"/>
      <c r="E18" s="63"/>
      <c r="F18" s="64"/>
      <c r="H18" s="7" t="s">
        <v>44</v>
      </c>
      <c r="I18" s="7" t="s">
        <v>45</v>
      </c>
      <c r="J18" s="7" t="s">
        <v>46</v>
      </c>
      <c r="K18" s="8"/>
      <c r="L18" s="8"/>
      <c r="M18" s="8"/>
      <c r="N18" s="8"/>
      <c r="O18" s="8"/>
    </row>
    <row r="19" spans="1:15" x14ac:dyDescent="0.25">
      <c r="B19" s="8" t="s">
        <v>20</v>
      </c>
      <c r="C19" s="59" t="s">
        <v>62</v>
      </c>
      <c r="D19" s="60"/>
      <c r="E19" s="60"/>
      <c r="F19" s="61"/>
      <c r="H19" s="13" t="s">
        <v>66</v>
      </c>
      <c r="I19" s="7" t="s">
        <v>62</v>
      </c>
      <c r="J19" s="13" t="s">
        <v>67</v>
      </c>
    </row>
    <row r="20" spans="1:15" x14ac:dyDescent="0.25">
      <c r="B20" s="8" t="s">
        <v>29</v>
      </c>
      <c r="C20" s="65" t="s">
        <v>61</v>
      </c>
      <c r="D20" s="66"/>
      <c r="E20" s="66"/>
      <c r="F20" s="67"/>
      <c r="H20" s="7" t="s">
        <v>61</v>
      </c>
      <c r="I20" s="7" t="s">
        <v>26</v>
      </c>
      <c r="J20" s="7" t="s">
        <v>60</v>
      </c>
    </row>
    <row r="26" spans="1:15" x14ac:dyDescent="0.25">
      <c r="A26" s="1"/>
    </row>
    <row r="33" spans="1:1" x14ac:dyDescent="0.25">
      <c r="A33" s="1"/>
    </row>
  </sheetData>
  <mergeCells count="12">
    <mergeCell ref="C18:F18"/>
    <mergeCell ref="C19:F19"/>
    <mergeCell ref="C20:F20"/>
    <mergeCell ref="C14:F14"/>
    <mergeCell ref="C1:F1"/>
    <mergeCell ref="H2:J2"/>
    <mergeCell ref="H8:J8"/>
    <mergeCell ref="H16:J16"/>
    <mergeCell ref="C13:F13"/>
    <mergeCell ref="C12:F12"/>
    <mergeCell ref="C11:F11"/>
    <mergeCell ref="C10:F10"/>
  </mergeCells>
  <conditionalFormatting sqref="C11">
    <cfRule type="cellIs" dxfId="56" priority="51" operator="between">
      <formula>8</formula>
      <formula>10</formula>
    </cfRule>
    <cfRule type="cellIs" dxfId="55" priority="52" operator="between">
      <formula>4</formula>
      <formula>7</formula>
    </cfRule>
    <cfRule type="cellIs" dxfId="54" priority="53" operator="between">
      <formula>1</formula>
      <formula>3</formula>
    </cfRule>
    <cfRule type="colorScale" priority="54">
      <colorScale>
        <cfvo type="num" val="&quot;0-50&quot;"/>
        <cfvo type="num" val="&quot;51-199&quot;"/>
        <cfvo type="num" val="&quot;&gt;200&quot;"/>
        <color rgb="FFFF9900"/>
        <color rgb="FFFFEB84"/>
        <color rgb="FF78B400"/>
      </colorScale>
    </cfRule>
  </conditionalFormatting>
  <conditionalFormatting sqref="C12">
    <cfRule type="cellIs" dxfId="53" priority="48" operator="greaterThan">
      <formula>90000</formula>
    </cfRule>
    <cfRule type="cellIs" dxfId="52" priority="49" operator="between">
      <formula>60000</formula>
      <formula>90000</formula>
    </cfRule>
    <cfRule type="cellIs" dxfId="51" priority="50" operator="between">
      <formula>0</formula>
      <formula>59999</formula>
    </cfRule>
  </conditionalFormatting>
  <conditionalFormatting sqref="C14">
    <cfRule type="cellIs" dxfId="50" priority="42" operator="greaterThan">
      <formula>0.5</formula>
    </cfRule>
    <cfRule type="cellIs" dxfId="49" priority="43" operator="between">
      <formula>0.26</formula>
      <formula>0.49</formula>
    </cfRule>
    <cfRule type="cellIs" dxfId="48" priority="44" operator="lessThan">
      <formula>0.25</formula>
    </cfRule>
  </conditionalFormatting>
  <conditionalFormatting sqref="C13">
    <cfRule type="cellIs" dxfId="47" priority="33" operator="lessThan">
      <formula>1</formula>
    </cfRule>
    <cfRule type="cellIs" dxfId="46" priority="34" operator="between">
      <formula>1</formula>
      <formula>2</formula>
    </cfRule>
    <cfRule type="cellIs" dxfId="45" priority="35" operator="greaterThan">
      <formula>2</formula>
    </cfRule>
  </conditionalFormatting>
  <conditionalFormatting sqref="C18">
    <cfRule type="cellIs" dxfId="44" priority="30" operator="greaterThan">
      <formula>200</formula>
    </cfRule>
    <cfRule type="cellIs" dxfId="43" priority="31" operator="lessThan">
      <formula>200</formula>
    </cfRule>
    <cfRule type="cellIs" dxfId="42" priority="32" operator="lessThan">
      <formula>50</formula>
    </cfRule>
  </conditionalFormatting>
  <conditionalFormatting sqref="C19">
    <cfRule type="containsText" dxfId="41" priority="27" operator="containsText" text="&gt;8%">
      <formula>NOT(ISERROR(SEARCH("&gt;8%",C19)))</formula>
    </cfRule>
    <cfRule type="containsText" dxfId="40" priority="28" operator="containsText" text="7-8%">
      <formula>NOT(ISERROR(SEARCH("7-8%",C19)))</formula>
    </cfRule>
    <cfRule type="containsText" dxfId="39" priority="29" operator="containsText" text="&lt;7%">
      <formula>NOT(ISERROR(SEARCH("&lt;7%",C19)))</formula>
    </cfRule>
  </conditionalFormatting>
  <conditionalFormatting sqref="C20">
    <cfRule type="beginsWith" dxfId="38" priority="21" operator="beginsWith" text="Below average">
      <formula>LEFT(C20,LEN("Below average"))="Below average"</formula>
    </cfRule>
    <cfRule type="beginsWith" dxfId="37" priority="22" operator="beginsWith" text="Average">
      <formula>LEFT(C20,LEN("Average"))="Average"</formula>
    </cfRule>
    <cfRule type="beginsWith" dxfId="36" priority="23" operator="beginsWith" text="Above average">
      <formula>LEFT(C20,LEN("Above average"))="Above average"</formula>
    </cfRule>
  </conditionalFormatting>
  <conditionalFormatting sqref="C4">
    <cfRule type="cellIs" dxfId="35" priority="17" operator="greaterThan">
      <formula>4</formula>
    </cfRule>
    <cfRule type="cellIs" dxfId="34" priority="18" operator="between">
      <formula>2</formula>
      <formula>4</formula>
    </cfRule>
    <cfRule type="cellIs" dxfId="33" priority="19" operator="lessThan">
      <formula>2</formula>
    </cfRule>
    <cfRule type="colorScale" priority="20">
      <colorScale>
        <cfvo type="num" val="&quot;0-50&quot;"/>
        <cfvo type="num" val="&quot;51-199&quot;"/>
        <cfvo type="num" val="&quot;&gt;200&quot;"/>
        <color rgb="FFFF9900"/>
        <color rgb="FFFFEB84"/>
        <color rgb="FF78B400"/>
      </colorScale>
    </cfRule>
  </conditionalFormatting>
  <conditionalFormatting sqref="D4">
    <cfRule type="cellIs" dxfId="32" priority="9" operator="greaterThan">
      <formula>4</formula>
    </cfRule>
    <cfRule type="cellIs" dxfId="31" priority="10" operator="between">
      <formula>2</formula>
      <formula>4</formula>
    </cfRule>
    <cfRule type="cellIs" dxfId="30" priority="11" operator="lessThan">
      <formula>2</formula>
    </cfRule>
    <cfRule type="colorScale" priority="12">
      <colorScale>
        <cfvo type="num" val="&quot;0-50&quot;"/>
        <cfvo type="num" val="&quot;51-199&quot;"/>
        <cfvo type="num" val="&quot;&gt;200&quot;"/>
        <color rgb="FFFF9900"/>
        <color rgb="FFFFEB84"/>
        <color rgb="FF78B400"/>
      </colorScale>
    </cfRule>
  </conditionalFormatting>
  <conditionalFormatting sqref="E4">
    <cfRule type="cellIs" dxfId="29" priority="5" operator="greaterThan">
      <formula>4</formula>
    </cfRule>
    <cfRule type="cellIs" dxfId="28" priority="6" operator="between">
      <formula>2</formula>
      <formula>4</formula>
    </cfRule>
    <cfRule type="cellIs" dxfId="27" priority="7" operator="lessThan">
      <formula>2</formula>
    </cfRule>
    <cfRule type="colorScale" priority="8">
      <colorScale>
        <cfvo type="num" val="&quot;0-50&quot;"/>
        <cfvo type="num" val="&quot;51-199&quot;"/>
        <cfvo type="num" val="&quot;&gt;200&quot;"/>
        <color rgb="FFFF9900"/>
        <color rgb="FFFFEB84"/>
        <color rgb="FF78B400"/>
      </colorScale>
    </cfRule>
  </conditionalFormatting>
  <conditionalFormatting sqref="F4">
    <cfRule type="cellIs" dxfId="26" priority="1" operator="greaterThan">
      <formula>4</formula>
    </cfRule>
    <cfRule type="cellIs" dxfId="25" priority="2" operator="between">
      <formula>2</formula>
      <formula>4</formula>
    </cfRule>
    <cfRule type="cellIs" dxfId="24" priority="3" operator="lessThan">
      <formula>2</formula>
    </cfRule>
    <cfRule type="colorScale" priority="4">
      <colorScale>
        <cfvo type="num" val="&quot;0-50&quot;"/>
        <cfvo type="num" val="&quot;51-199&quot;"/>
        <cfvo type="num" val="&quot;&gt;200&quot;"/>
        <color rgb="FFFF9900"/>
        <color rgb="FFFFEB84"/>
        <color rgb="FF78B400"/>
      </colorScale>
    </cfRule>
  </conditionalFormatting>
  <dataValidations count="2">
    <dataValidation type="list" allowBlank="1" showInputMessage="1" showErrorMessage="1" sqref="C19">
      <formula1>slope</formula1>
    </dataValidation>
    <dataValidation type="list" allowBlank="1" showInputMessage="1" showErrorMessage="1" sqref="C20">
      <formula1>Footpathcondition</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C29" sqref="C29"/>
    </sheetView>
  </sheetViews>
  <sheetFormatPr defaultRowHeight="15" x14ac:dyDescent="0.25"/>
  <cols>
    <col min="1" max="1" width="10.140625" customWidth="1"/>
    <col min="2" max="2" width="51.7109375" bestFit="1" customWidth="1"/>
    <col min="3" max="6" width="12.7109375" customWidth="1"/>
    <col min="8" max="10" width="12.7109375" customWidth="1"/>
  </cols>
  <sheetData>
    <row r="1" spans="1:11" x14ac:dyDescent="0.25">
      <c r="C1" s="71" t="s">
        <v>78</v>
      </c>
      <c r="D1" s="72"/>
      <c r="E1" s="72"/>
      <c r="F1" s="73"/>
    </row>
    <row r="2" spans="1:11" x14ac:dyDescent="0.25">
      <c r="B2" s="4" t="s">
        <v>73</v>
      </c>
      <c r="C2" s="14">
        <v>5</v>
      </c>
      <c r="D2" s="15">
        <v>6</v>
      </c>
      <c r="E2" s="15">
        <v>7</v>
      </c>
      <c r="F2" s="42">
        <v>8</v>
      </c>
      <c r="H2" s="58" t="s">
        <v>68</v>
      </c>
      <c r="I2" s="58"/>
      <c r="J2" s="58"/>
    </row>
    <row r="3" spans="1:11" ht="36" customHeight="1" x14ac:dyDescent="0.25">
      <c r="A3" s="1" t="s">
        <v>31</v>
      </c>
      <c r="C3" s="45" t="s">
        <v>74</v>
      </c>
      <c r="D3" s="17" t="s">
        <v>75</v>
      </c>
      <c r="E3" s="17" t="s">
        <v>76</v>
      </c>
      <c r="F3" s="37" t="s">
        <v>77</v>
      </c>
      <c r="G3" s="8"/>
      <c r="H3" s="44" t="s">
        <v>41</v>
      </c>
      <c r="I3" s="9" t="s">
        <v>42</v>
      </c>
      <c r="J3" s="10" t="s">
        <v>43</v>
      </c>
    </row>
    <row r="4" spans="1:11" x14ac:dyDescent="0.25">
      <c r="B4" s="8" t="s">
        <v>32</v>
      </c>
      <c r="C4" s="18">
        <v>2.6</v>
      </c>
      <c r="D4" s="35">
        <v>1</v>
      </c>
      <c r="E4" s="35">
        <v>1.7</v>
      </c>
      <c r="F4" s="36">
        <v>0.5</v>
      </c>
      <c r="H4" s="7" t="s">
        <v>69</v>
      </c>
      <c r="I4" s="11" t="s">
        <v>70</v>
      </c>
      <c r="J4" s="7" t="s">
        <v>71</v>
      </c>
    </row>
    <row r="5" spans="1:11" x14ac:dyDescent="0.25">
      <c r="B5" s="8" t="s">
        <v>33</v>
      </c>
      <c r="C5" s="21">
        <v>-74765</v>
      </c>
      <c r="D5" s="22">
        <v>166628</v>
      </c>
      <c r="E5" s="22">
        <v>155984</v>
      </c>
      <c r="F5" s="23">
        <v>246988</v>
      </c>
    </row>
    <row r="6" spans="1:11" x14ac:dyDescent="0.25">
      <c r="B6" s="8" t="s">
        <v>81</v>
      </c>
      <c r="C6" s="24">
        <v>10870</v>
      </c>
      <c r="D6" s="25">
        <v>5312</v>
      </c>
      <c r="E6" s="25">
        <v>12176</v>
      </c>
      <c r="F6" s="26">
        <v>2572</v>
      </c>
    </row>
    <row r="7" spans="1:11" x14ac:dyDescent="0.25">
      <c r="B7" s="8" t="s">
        <v>37</v>
      </c>
      <c r="C7" s="18">
        <v>7.86</v>
      </c>
      <c r="D7" s="19">
        <v>7.86</v>
      </c>
      <c r="E7" s="19">
        <v>7.86</v>
      </c>
      <c r="F7" s="20">
        <v>7.86</v>
      </c>
    </row>
    <row r="8" spans="1:11" x14ac:dyDescent="0.25">
      <c r="C8" s="27"/>
      <c r="D8" s="3"/>
      <c r="E8" s="3"/>
      <c r="F8" s="28"/>
      <c r="H8" s="58" t="s">
        <v>47</v>
      </c>
      <c r="I8" s="58"/>
      <c r="J8" s="58"/>
    </row>
    <row r="9" spans="1:11" x14ac:dyDescent="0.25">
      <c r="A9" s="1" t="s">
        <v>39</v>
      </c>
      <c r="C9" s="27"/>
      <c r="D9" s="3"/>
      <c r="E9" s="3"/>
      <c r="F9" s="28"/>
      <c r="H9" s="10" t="s">
        <v>41</v>
      </c>
      <c r="I9" s="9" t="s">
        <v>42</v>
      </c>
      <c r="J9" s="44" t="s">
        <v>43</v>
      </c>
    </row>
    <row r="10" spans="1:11" x14ac:dyDescent="0.25">
      <c r="B10" s="8" t="s">
        <v>79</v>
      </c>
      <c r="C10" s="18">
        <v>1181</v>
      </c>
      <c r="D10" s="19">
        <v>1715</v>
      </c>
      <c r="E10" s="19">
        <v>2442</v>
      </c>
      <c r="F10" s="20">
        <v>2640</v>
      </c>
      <c r="H10" s="7"/>
      <c r="I10" s="7"/>
      <c r="J10" s="7"/>
    </row>
    <row r="11" spans="1:11" x14ac:dyDescent="0.25">
      <c r="B11" s="8" t="s">
        <v>63</v>
      </c>
      <c r="C11" s="18">
        <v>8</v>
      </c>
      <c r="D11" s="19">
        <v>6</v>
      </c>
      <c r="E11" s="19">
        <v>9</v>
      </c>
      <c r="F11" s="20">
        <v>9</v>
      </c>
      <c r="H11" s="11" t="s">
        <v>48</v>
      </c>
      <c r="I11" s="12" t="s">
        <v>49</v>
      </c>
      <c r="J11" s="12" t="s">
        <v>50</v>
      </c>
    </row>
    <row r="12" spans="1:11" x14ac:dyDescent="0.25">
      <c r="B12" s="8" t="s">
        <v>51</v>
      </c>
      <c r="C12" s="46">
        <v>55000</v>
      </c>
      <c r="D12" s="38">
        <v>52500</v>
      </c>
      <c r="E12" s="38">
        <v>56700</v>
      </c>
      <c r="F12" s="39">
        <v>22500</v>
      </c>
      <c r="H12" s="12" t="s">
        <v>53</v>
      </c>
      <c r="I12" s="12" t="s">
        <v>55</v>
      </c>
      <c r="J12" s="12" t="s">
        <v>54</v>
      </c>
    </row>
    <row r="13" spans="1:11" x14ac:dyDescent="0.25">
      <c r="B13" s="8" t="s">
        <v>64</v>
      </c>
      <c r="C13" s="18">
        <v>1.6</v>
      </c>
      <c r="D13" s="19">
        <v>1.7</v>
      </c>
      <c r="E13" s="19">
        <v>1.6</v>
      </c>
      <c r="F13" s="20">
        <v>1.46</v>
      </c>
      <c r="H13" s="12" t="s">
        <v>83</v>
      </c>
      <c r="I13" s="11" t="s">
        <v>84</v>
      </c>
      <c r="J13" s="12" t="s">
        <v>56</v>
      </c>
    </row>
    <row r="14" spans="1:11" x14ac:dyDescent="0.25">
      <c r="B14" s="8" t="s">
        <v>65</v>
      </c>
      <c r="C14" s="40">
        <v>0.47</v>
      </c>
      <c r="D14" s="41">
        <v>0.43</v>
      </c>
      <c r="E14" s="41">
        <v>0.42</v>
      </c>
      <c r="F14" s="43">
        <v>0.46</v>
      </c>
      <c r="H14" s="12" t="s">
        <v>57</v>
      </c>
      <c r="I14" s="12" t="s">
        <v>58</v>
      </c>
      <c r="J14" s="12" t="s">
        <v>59</v>
      </c>
      <c r="K14" s="8"/>
    </row>
    <row r="15" spans="1:11" x14ac:dyDescent="0.25">
      <c r="C15" s="27"/>
      <c r="D15" s="3"/>
      <c r="E15" s="3"/>
      <c r="F15" s="28"/>
    </row>
    <row r="16" spans="1:11" x14ac:dyDescent="0.25">
      <c r="C16" s="27"/>
      <c r="D16" s="3"/>
      <c r="E16" s="3"/>
      <c r="F16" s="28"/>
      <c r="H16" s="58" t="s">
        <v>47</v>
      </c>
      <c r="I16" s="58"/>
      <c r="J16" s="58"/>
    </row>
    <row r="17" spans="1:15" x14ac:dyDescent="0.25">
      <c r="A17" s="1" t="s">
        <v>40</v>
      </c>
      <c r="C17" s="27"/>
      <c r="D17" s="3"/>
      <c r="E17" s="3"/>
      <c r="F17" s="28"/>
      <c r="H17" s="10" t="s">
        <v>41</v>
      </c>
      <c r="I17" s="9" t="s">
        <v>42</v>
      </c>
      <c r="J17" s="44" t="s">
        <v>43</v>
      </c>
    </row>
    <row r="18" spans="1:15" x14ac:dyDescent="0.25">
      <c r="B18" s="8" t="s">
        <v>80</v>
      </c>
      <c r="C18" s="24">
        <v>13</v>
      </c>
      <c r="D18" s="25">
        <v>1</v>
      </c>
      <c r="E18" s="25">
        <v>13</v>
      </c>
      <c r="F18" s="26">
        <v>0</v>
      </c>
      <c r="H18" s="7" t="s">
        <v>44</v>
      </c>
      <c r="I18" s="7" t="s">
        <v>82</v>
      </c>
      <c r="J18" s="7" t="s">
        <v>46</v>
      </c>
      <c r="K18" s="8"/>
      <c r="L18" s="8"/>
      <c r="M18" s="8"/>
      <c r="N18" s="8"/>
      <c r="O18" s="8"/>
    </row>
    <row r="19" spans="1:15" x14ac:dyDescent="0.25">
      <c r="B19" s="8" t="s">
        <v>20</v>
      </c>
      <c r="C19" s="29" t="s">
        <v>66</v>
      </c>
      <c r="D19" s="30" t="s">
        <v>66</v>
      </c>
      <c r="E19" s="30" t="s">
        <v>62</v>
      </c>
      <c r="F19" s="31" t="s">
        <v>66</v>
      </c>
      <c r="H19" s="13" t="s">
        <v>66</v>
      </c>
      <c r="I19" s="7" t="s">
        <v>62</v>
      </c>
      <c r="J19" s="13" t="s">
        <v>67</v>
      </c>
    </row>
    <row r="20" spans="1:15" x14ac:dyDescent="0.25">
      <c r="B20" s="8" t="s">
        <v>29</v>
      </c>
      <c r="C20" s="32" t="s">
        <v>26</v>
      </c>
      <c r="D20" s="33" t="s">
        <v>26</v>
      </c>
      <c r="E20" s="33" t="s">
        <v>26</v>
      </c>
      <c r="F20" s="34" t="s">
        <v>26</v>
      </c>
      <c r="H20" s="7" t="s">
        <v>61</v>
      </c>
      <c r="I20" s="7" t="s">
        <v>26</v>
      </c>
      <c r="J20" s="7" t="s">
        <v>60</v>
      </c>
    </row>
    <row r="26" spans="1:15" x14ac:dyDescent="0.25">
      <c r="A26" s="1"/>
    </row>
    <row r="33" spans="1:1" x14ac:dyDescent="0.25">
      <c r="A33" s="1"/>
    </row>
  </sheetData>
  <mergeCells count="4">
    <mergeCell ref="H8:J8"/>
    <mergeCell ref="H16:J16"/>
    <mergeCell ref="H2:J2"/>
    <mergeCell ref="C1:F1"/>
  </mergeCells>
  <conditionalFormatting sqref="C11:F11">
    <cfRule type="cellIs" dxfId="23" priority="75" operator="between">
      <formula>8</formula>
      <formula>10</formula>
    </cfRule>
    <cfRule type="cellIs" dxfId="22" priority="76" operator="between">
      <formula>4</formula>
      <formula>7</formula>
    </cfRule>
    <cfRule type="cellIs" dxfId="21" priority="77" operator="between">
      <formula>1</formula>
      <formula>3</formula>
    </cfRule>
    <cfRule type="colorScale" priority="78">
      <colorScale>
        <cfvo type="num" val="&quot;0-50&quot;"/>
        <cfvo type="num" val="&quot;51-199&quot;"/>
        <cfvo type="num" val="&quot;&gt;200&quot;"/>
        <color rgb="FFFF9900"/>
        <color rgb="FFFFEB84"/>
        <color rgb="FF78B400"/>
      </colorScale>
    </cfRule>
  </conditionalFormatting>
  <conditionalFormatting sqref="C12:F12">
    <cfRule type="cellIs" dxfId="20" priority="68" operator="greaterThan">
      <formula>90000</formula>
    </cfRule>
    <cfRule type="cellIs" dxfId="19" priority="69" operator="between">
      <formula>60000</formula>
      <formula>90000</formula>
    </cfRule>
    <cfRule type="cellIs" dxfId="18" priority="70" operator="between">
      <formula>0</formula>
      <formula>59999</formula>
    </cfRule>
  </conditionalFormatting>
  <conditionalFormatting sqref="C14:F14">
    <cfRule type="cellIs" dxfId="17" priority="62" operator="greaterThan">
      <formula>0.5</formula>
    </cfRule>
    <cfRule type="cellIs" dxfId="16" priority="63" operator="between">
      <formula>0.26</formula>
      <formula>0.49</formula>
    </cfRule>
    <cfRule type="cellIs" dxfId="15" priority="64" operator="lessThan">
      <formula>0.25</formula>
    </cfRule>
  </conditionalFormatting>
  <conditionalFormatting sqref="C13:F13">
    <cfRule type="cellIs" dxfId="14" priority="59" operator="lessThan">
      <formula>1</formula>
    </cfRule>
    <cfRule type="cellIs" dxfId="13" priority="60" operator="between">
      <formula>1</formula>
      <formula>2</formula>
    </cfRule>
    <cfRule type="cellIs" dxfId="12" priority="61" operator="greaterThan">
      <formula>2</formula>
    </cfRule>
  </conditionalFormatting>
  <conditionalFormatting sqref="C18:F18">
    <cfRule type="cellIs" dxfId="11" priority="50" operator="greaterThan">
      <formula>200</formula>
    </cfRule>
    <cfRule type="cellIs" dxfId="10" priority="51" operator="between">
      <formula>51</formula>
      <formula>200</formula>
    </cfRule>
    <cfRule type="cellIs" dxfId="9" priority="52" operator="lessThan">
      <formula>50</formula>
    </cfRule>
  </conditionalFormatting>
  <conditionalFormatting sqref="C19:F19">
    <cfRule type="containsText" dxfId="8" priority="41" operator="containsText" text="&gt;8%">
      <formula>NOT(ISERROR(SEARCH("&gt;8%",C19)))</formula>
    </cfRule>
    <cfRule type="containsText" dxfId="7" priority="42" operator="containsText" text="7-8%">
      <formula>NOT(ISERROR(SEARCH("7-8%",C19)))</formula>
    </cfRule>
    <cfRule type="containsText" dxfId="6" priority="43" operator="containsText" text="&lt;7%">
      <formula>NOT(ISERROR(SEARCH("&lt;7%",C19)))</formula>
    </cfRule>
  </conditionalFormatting>
  <conditionalFormatting sqref="C20:F20">
    <cfRule type="beginsWith" dxfId="5" priority="35" operator="beginsWith" text="Below average">
      <formula>LEFT(C20,LEN("Below average"))="Below average"</formula>
    </cfRule>
    <cfRule type="beginsWith" dxfId="4" priority="36" operator="beginsWith" text="Average">
      <formula>LEFT(C20,LEN("Average"))="Average"</formula>
    </cfRule>
    <cfRule type="beginsWith" dxfId="3" priority="37" operator="beginsWith" text="Above average">
      <formula>LEFT(C20,LEN("Above average"))="Above average"</formula>
    </cfRule>
  </conditionalFormatting>
  <conditionalFormatting sqref="C4:F4">
    <cfRule type="cellIs" dxfId="2" priority="25" operator="greaterThan">
      <formula>4</formula>
    </cfRule>
    <cfRule type="cellIs" dxfId="1" priority="26" operator="between">
      <formula>2</formula>
      <formula>4</formula>
    </cfRule>
    <cfRule type="cellIs" dxfId="0" priority="27" operator="lessThan">
      <formula>2</formula>
    </cfRule>
    <cfRule type="colorScale" priority="28">
      <colorScale>
        <cfvo type="num" val="&quot;0-50&quot;"/>
        <cfvo type="num" val="&quot;51-199&quot;"/>
        <cfvo type="num" val="&quot;&gt;200&quot;"/>
        <color rgb="FFFF9900"/>
        <color rgb="FFFFEB84"/>
        <color rgb="FF78B400"/>
      </colorScale>
    </cfRule>
  </conditionalFormatting>
  <dataValidations count="2">
    <dataValidation type="list" allowBlank="1" showInputMessage="1" showErrorMessage="1" sqref="C20:F20">
      <formula1>Footpathcondition</formula1>
    </dataValidation>
    <dataValidation type="list" allowBlank="1" showInputMessage="1" showErrorMessage="1" sqref="C19:F19">
      <formula1>slope</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C1" workbookViewId="0">
      <selection activeCell="F23" sqref="F23"/>
    </sheetView>
  </sheetViews>
  <sheetFormatPr defaultRowHeight="15" x14ac:dyDescent="0.25"/>
  <cols>
    <col min="1" max="1" width="21" bestFit="1" customWidth="1"/>
  </cols>
  <sheetData>
    <row r="1" spans="1:24" x14ac:dyDescent="0.25">
      <c r="E1" t="s">
        <v>3</v>
      </c>
      <c r="K1" t="s">
        <v>9</v>
      </c>
      <c r="V1" s="2" t="s">
        <v>10</v>
      </c>
      <c r="W1" s="2"/>
      <c r="X1" s="2"/>
    </row>
    <row r="2" spans="1:24" x14ac:dyDescent="0.25">
      <c r="A2" t="s">
        <v>0</v>
      </c>
      <c r="B2" t="s">
        <v>2</v>
      </c>
    </row>
    <row r="3" spans="1:24" x14ac:dyDescent="0.25">
      <c r="A3" t="s">
        <v>1</v>
      </c>
    </row>
    <row r="4" spans="1:24" x14ac:dyDescent="0.25">
      <c r="A4" t="s">
        <v>13</v>
      </c>
      <c r="B4">
        <f>B3*0.05</f>
        <v>0</v>
      </c>
    </row>
    <row r="13" spans="1:24" x14ac:dyDescent="0.25">
      <c r="K13" s="1" t="s">
        <v>4</v>
      </c>
      <c r="L13" s="1" t="s">
        <v>5</v>
      </c>
    </row>
    <row r="20" spans="11:12" x14ac:dyDescent="0.25">
      <c r="K20" s="1" t="s">
        <v>6</v>
      </c>
      <c r="L20" s="1" t="s">
        <v>7</v>
      </c>
    </row>
    <row r="21" spans="11:12" x14ac:dyDescent="0.25">
      <c r="K21" t="s">
        <v>8</v>
      </c>
    </row>
    <row r="36" spans="11:26" x14ac:dyDescent="0.25">
      <c r="V36" s="2" t="s">
        <v>11</v>
      </c>
      <c r="W36" s="2"/>
      <c r="X36" s="2"/>
      <c r="Y36" s="2"/>
      <c r="Z36" s="2"/>
    </row>
    <row r="46" spans="11:26" x14ac:dyDescent="0.25">
      <c r="K46" s="2" t="s">
        <v>12</v>
      </c>
      <c r="L46" s="2"/>
      <c r="M46"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3" sqref="A3:A5"/>
    </sheetView>
  </sheetViews>
  <sheetFormatPr defaultRowHeight="15" x14ac:dyDescent="0.25"/>
  <cols>
    <col min="1" max="1" width="19.7109375" bestFit="1" customWidth="1"/>
  </cols>
  <sheetData>
    <row r="1" spans="1:3" x14ac:dyDescent="0.25">
      <c r="A1" s="1" t="s">
        <v>20</v>
      </c>
      <c r="C1" s="5" t="s">
        <v>23</v>
      </c>
    </row>
    <row r="3" spans="1:3" x14ac:dyDescent="0.25">
      <c r="A3" t="s">
        <v>66</v>
      </c>
    </row>
    <row r="4" spans="1:3" x14ac:dyDescent="0.25">
      <c r="A4" t="s">
        <v>62</v>
      </c>
    </row>
    <row r="5" spans="1:3" x14ac:dyDescent="0.25">
      <c r="A5" t="s">
        <v>67</v>
      </c>
    </row>
    <row r="19" spans="1:7" x14ac:dyDescent="0.25">
      <c r="A19" s="1" t="s">
        <v>24</v>
      </c>
      <c r="C19" t="s">
        <v>28</v>
      </c>
      <c r="G19" s="6" t="s">
        <v>30</v>
      </c>
    </row>
    <row r="20" spans="1:7" x14ac:dyDescent="0.25">
      <c r="A20" t="s">
        <v>25</v>
      </c>
    </row>
    <row r="21" spans="1:7" x14ac:dyDescent="0.25">
      <c r="A21" t="s">
        <v>26</v>
      </c>
    </row>
    <row r="22" spans="1:7" x14ac:dyDescent="0.25">
      <c r="A22" t="s">
        <v>27</v>
      </c>
    </row>
    <row r="30" spans="1:7" x14ac:dyDescent="0.25">
      <c r="A30" s="1" t="s">
        <v>21</v>
      </c>
    </row>
    <row r="31" spans="1:7" x14ac:dyDescent="0.25">
      <c r="A31" t="s">
        <v>15</v>
      </c>
    </row>
    <row r="32" spans="1:7" x14ac:dyDescent="0.25">
      <c r="A32" t="s">
        <v>17</v>
      </c>
    </row>
    <row r="33" spans="1:1" x14ac:dyDescent="0.25">
      <c r="A33" t="s">
        <v>16</v>
      </c>
    </row>
    <row r="35" spans="1:1" x14ac:dyDescent="0.25">
      <c r="A35" s="1" t="s">
        <v>22</v>
      </c>
    </row>
    <row r="36" spans="1:1" x14ac:dyDescent="0.25">
      <c r="A36" t="s">
        <v>18</v>
      </c>
    </row>
    <row r="37" spans="1:1" x14ac:dyDescent="0.25">
      <c r="A37" t="s">
        <v>19</v>
      </c>
    </row>
    <row r="38" spans="1:1" x14ac:dyDescent="0.25">
      <c r="A38" t="s">
        <v>14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
  <sheetViews>
    <sheetView workbookViewId="0">
      <selection activeCell="E2" sqref="E2"/>
    </sheetView>
  </sheetViews>
  <sheetFormatPr defaultRowHeight="15" x14ac:dyDescent="0.25"/>
  <sheetData>
    <row r="2" spans="1:4" x14ac:dyDescent="0.25">
      <c r="A2" t="s">
        <v>52</v>
      </c>
      <c r="D2">
        <f>1460*52</f>
        <v>75920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Spatial Change AKL</vt:lpstr>
      <vt:lpstr> Spatial Change Waikato</vt:lpstr>
      <vt:lpstr>EEM Parameters</vt:lpstr>
      <vt:lpstr>Variables</vt:lpstr>
      <vt:lpstr>Workings</vt:lpstr>
      <vt:lpstr>Footpathcondition</vt:lpstr>
      <vt:lpstr>Gradient</vt:lpstr>
      <vt:lpstr>Obstacle_deviation</vt:lpstr>
      <vt:lpstr>slope</vt:lpstr>
      <vt:lpstr>Tactile_Provision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cp:lastPrinted>2017-04-04T05:32:12Z</cp:lastPrinted>
  <dcterms:created xsi:type="dcterms:W3CDTF">2016-05-29T22:50:10Z</dcterms:created>
  <dcterms:modified xsi:type="dcterms:W3CDTF">2017-04-26T00:01:05Z</dcterms:modified>
</cp:coreProperties>
</file>